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50" windowHeight="7130" activeTab="2"/>
  </bookViews>
  <sheets>
    <sheet name="テンダー" sheetId="1" r:id="rId1"/>
    <sheet name="ブラウニー" sheetId="2" r:id="rId2"/>
    <sheet name="ジュニア" sheetId="3" r:id="rId3"/>
    <sheet name="シニア" sheetId="4" r:id="rId4"/>
    <sheet name="レンジャー" sheetId="5" r:id="rId5"/>
    <sheet name="成人・一般" sheetId="6" r:id="rId6"/>
  </sheets>
  <definedNames/>
  <calcPr fullCalcOnLoad="1"/>
</workbook>
</file>

<file path=xl/sharedStrings.xml><?xml version="1.0" encoding="utf-8"?>
<sst xmlns="http://schemas.openxmlformats.org/spreadsheetml/2006/main" count="348" uniqueCount="177">
  <si>
    <t>兵庫県連盟　教育活動委員長様　　　　　　　　</t>
  </si>
  <si>
    <t>　　</t>
  </si>
  <si>
    <t>※兵庫県第　　　団　　　　　　　　様</t>
  </si>
  <si>
    <t>兵庫県第</t>
  </si>
  <si>
    <t>団</t>
  </si>
  <si>
    <t>　　　※：送付時に記入</t>
  </si>
  <si>
    <t>申請リーダー氏名</t>
  </si>
  <si>
    <t>　　　　　【バッジ受取方法】</t>
  </si>
  <si>
    <t>　　【バッジ代金支払方法】</t>
  </si>
  <si>
    <r>
      <t>　　　　　　１　連盟で受取る　　</t>
    </r>
    <r>
      <rPr>
        <u val="single"/>
        <sz val="11"/>
        <rFont val="ＭＳ Ｐゴシック"/>
        <family val="3"/>
      </rPr>
      <t>　　　</t>
    </r>
    <r>
      <rPr>
        <sz val="11"/>
        <rFont val="ＭＳ Ｐゴシック"/>
        <family val="3"/>
      </rPr>
      <t>　</t>
    </r>
  </si>
  <si>
    <t>※受取日</t>
  </si>
  <si>
    <t>　　１　現金</t>
  </si>
  <si>
    <t>　　２　振込</t>
  </si>
  <si>
    <t xml:space="preserve">　　　　　　　　　　　　 </t>
  </si>
  <si>
    <t>※受取者</t>
  </si>
  <si>
    <t>ゆうちょ銀行　14390-430141</t>
  </si>
  <si>
    <t>※：受取時に記入</t>
  </si>
  <si>
    <t>一般社団法人ガールスカウト兵庫県連盟</t>
  </si>
  <si>
    <t>　　　　　　2　送付を希望する　　</t>
  </si>
  <si>
    <t>送付先住所　〒</t>
  </si>
  <si>
    <t>　　　　　　　　　　　　　　</t>
  </si>
  <si>
    <t xml:space="preserve">氏名                              </t>
  </si>
  <si>
    <t>取得申請するバッジに 1 を入れてください。</t>
  </si>
  <si>
    <t>氏　名</t>
  </si>
  <si>
    <t>合計枚数</t>
  </si>
  <si>
    <t>合計金額</t>
  </si>
  <si>
    <t xml:space="preserve">氏名                             </t>
  </si>
  <si>
    <t>氏  名</t>
  </si>
  <si>
    <t>小計金額</t>
  </si>
  <si>
    <r>
      <t>　　　　　　　１　連盟で受取る　　</t>
    </r>
    <r>
      <rPr>
        <u val="single"/>
        <sz val="11"/>
        <rFont val="ＭＳ Ｐゴシック"/>
        <family val="3"/>
      </rPr>
      <t>　　　</t>
    </r>
    <r>
      <rPr>
        <sz val="11"/>
        <rFont val="ＭＳ Ｐゴシック"/>
        <family val="3"/>
      </rPr>
      <t>　</t>
    </r>
  </si>
  <si>
    <t>　　　　　　　2　送付を希望する　　</t>
  </si>
  <si>
    <t>成人会員：活動形態　　　　　　　　　　　一般：学年、団体名等（欄外可）</t>
  </si>
  <si>
    <t>※レッドリボンバッジは、一般は対象外です。</t>
  </si>
  <si>
    <t>連絡のつく連絡先</t>
  </si>
  <si>
    <t>申請日　　　　　　年　　　　月　　　　日</t>
  </si>
  <si>
    <t>申請日　　　　　年　　　　月　　　　日</t>
  </si>
  <si>
    <t>ピースプロジェクトＧｒｅｅｎｅｒ×ＧｒｅｅｎｅｒⅡバッジ（136円）</t>
  </si>
  <si>
    <t>合計</t>
  </si>
  <si>
    <t>ピースプロジェクトＧｒｅｅｎｅｒ×ＧｒｅｅｎｅｒⅡバッジ（136円）</t>
  </si>
  <si>
    <t>合計枚数、合計金額は自動計算されます。</t>
  </si>
  <si>
    <t>合計枚数・合計金額は自動計算されます。</t>
  </si>
  <si>
    <t>合計枚数・合計金額は自動計算されます。</t>
  </si>
  <si>
    <t>合計枚数・合計金額は自動計算されます。</t>
  </si>
  <si>
    <t>合計枚数・合計金額は自動計算は自動計算されます。</t>
  </si>
  <si>
    <t>防災マイスターバッジ             （275円）</t>
  </si>
  <si>
    <t>SDGsバッジ                         （330円）</t>
  </si>
  <si>
    <t>3.わたしは元気　                 （132円）</t>
  </si>
  <si>
    <t>4.ワクワクキャンプ　             （132円）</t>
  </si>
  <si>
    <t>5.わたしのことばで　            （132円）</t>
  </si>
  <si>
    <t>6.ブラウニーにまかせて     　（132円）</t>
  </si>
  <si>
    <t>7.みんなの中のわたし　       （132円）</t>
  </si>
  <si>
    <t>8.お金のたび                   　（132円）</t>
  </si>
  <si>
    <t>9.せかいと友だち               （132円）</t>
  </si>
  <si>
    <t>10.大切な地きゅう            　（132円）</t>
  </si>
  <si>
    <t>世界連盟ウォｰタｰバッジ     （154円）</t>
  </si>
  <si>
    <t>アジア太平洋インタレスト     （66円）</t>
  </si>
  <si>
    <t>アジア太平洋環境保護       （88円）</t>
  </si>
  <si>
    <t>大好きなわたしバッジ        （132円）</t>
  </si>
  <si>
    <t>FBM行動編                      （132円）</t>
  </si>
  <si>
    <t>防災マイスターバッジ         （275円）</t>
  </si>
  <si>
    <t>SDGsバッジ                     （330円）</t>
  </si>
  <si>
    <t>ブ　ラ　ウ　ニ　ー　1　           （ 88円）</t>
  </si>
  <si>
    <t>ブ　ラ　ウ　ニ　ー　2　           （ 88円)</t>
  </si>
  <si>
    <t>ブ　ラ　ウ　ニ　ー　3　           （ 88円)</t>
  </si>
  <si>
    <t>1.こんにちはお友だち　         （132円）</t>
  </si>
  <si>
    <t>2.しぜん大すき　                 （132円）</t>
  </si>
  <si>
    <t>ジ　ュ　ニ　ア　　1　　　 　（ 88円）</t>
  </si>
  <si>
    <t>ジ　ュ　ニ　ア　　2　　 　　（ 88円）</t>
  </si>
  <si>
    <t>ジ　ュ　ニ　ア　　3　　 　　（ 88円）</t>
  </si>
  <si>
    <t>1.私と家族　　　　　　　　　（132円）</t>
  </si>
  <si>
    <t>2.すてきな私                 （132円）</t>
  </si>
  <si>
    <t>3.私の趣味　                 （132円）</t>
  </si>
  <si>
    <t>4.大切ないのち　           （132円）</t>
  </si>
  <si>
    <t>5.私のいのり　              （132円）</t>
  </si>
  <si>
    <t>6.社会のしくみ　           （132円）</t>
  </si>
  <si>
    <t>7.経済のしくみ       　     （132円）</t>
  </si>
  <si>
    <t>8.地球の人々             　（132円）</t>
  </si>
  <si>
    <t>9.私たちのまち           　（132円）</t>
  </si>
  <si>
    <t>10.私たちの国　            （132円）</t>
  </si>
  <si>
    <t>11.世界の国々        　   （132円）</t>
  </si>
  <si>
    <t>12.平和なせかい        　（132円）</t>
  </si>
  <si>
    <t>13.私の意見　              （132円）</t>
  </si>
  <si>
    <t>14.暮らしとまち      　    （132円）</t>
  </si>
  <si>
    <t>20.世界のガールスカウト （132円）</t>
  </si>
  <si>
    <t>世界連盟ウォｰタｰバッジ （154円）</t>
  </si>
  <si>
    <t>アジア太平洋インタレスト  （66円）</t>
  </si>
  <si>
    <t>アジア太平洋環境保護    （88円）</t>
  </si>
  <si>
    <t>レッドリボンバッジ      （110円）</t>
  </si>
  <si>
    <t>大好きなわたしバッジ  （132円）</t>
  </si>
  <si>
    <t>FBM行動編                 （132円）</t>
  </si>
  <si>
    <r>
      <t xml:space="preserve">防災マイスターバッジ </t>
    </r>
    <r>
      <rPr>
        <sz val="10"/>
        <rFont val="ＭＳ Ｐゴシック"/>
        <family val="3"/>
      </rPr>
      <t>（275円）</t>
    </r>
  </si>
  <si>
    <t>FBM行動編　　　　　　　 （132円)</t>
  </si>
  <si>
    <t>SDGsバッジ  　　　　　　（330円）</t>
  </si>
  <si>
    <t>15.大切な資源           　（132円）</t>
  </si>
  <si>
    <t>16.自然とひと            　（132円）</t>
  </si>
  <si>
    <t>17.野外での活動　       （132円）</t>
  </si>
  <si>
    <t>18.野外料理           　  （132円）</t>
  </si>
  <si>
    <t>19.楽しいキャンプ      　（132円）</t>
  </si>
  <si>
    <t>21.独自                  　 （132円）</t>
  </si>
  <si>
    <t>シ　ニ　ア　  1　　　　 　（ 88円）</t>
  </si>
  <si>
    <t>シ　ニ　ア　  2　　 　 　（ 88円）</t>
  </si>
  <si>
    <t>シ　ニ　ア　  3　 　 　　（ 88円）</t>
  </si>
  <si>
    <t>1.食物と栄養　　　 　　（132円）</t>
  </si>
  <si>
    <t>2.健康　　　　　 　　　　（132円）</t>
  </si>
  <si>
    <t>3.安全　　　　　　 　　　（132円）</t>
  </si>
  <si>
    <t>4.家庭生活　　　 　　　（132円）</t>
  </si>
  <si>
    <t>5.趣味　　　　　　　　　（132円）</t>
  </si>
  <si>
    <t>6.ライフプラン　　　　　（132円）</t>
  </si>
  <si>
    <t>7.経済　　　　　  　　　（132円）</t>
  </si>
  <si>
    <t>8.野外活動　　　　　　（132円）</t>
  </si>
  <si>
    <t>9.自然環境　　　　　　（132円）</t>
  </si>
  <si>
    <t>10.生活と科学　　　　（132円）</t>
  </si>
  <si>
    <t>11.情報　　　　　　　　（132円）</t>
  </si>
  <si>
    <t>12.文化と遺産　　　　（132円）</t>
  </si>
  <si>
    <t>13.共生　　　　　　　　（132円）</t>
  </si>
  <si>
    <t>14.国際理解　　　　　（132円）</t>
  </si>
  <si>
    <t>15.宗教の探求　　　（132円）</t>
  </si>
  <si>
    <t>16.平和　　　　 　　　（132円）</t>
  </si>
  <si>
    <t>17.独自　　　　　     （132円）</t>
  </si>
  <si>
    <t>世界連盟ウォｰタｰバッジ（165円）</t>
  </si>
  <si>
    <t>アジア太平洋インタレスト　（　66円）</t>
  </si>
  <si>
    <t>アジア太平洋環境保護　　（ 88円）</t>
  </si>
  <si>
    <t>レッドリボンバッジ　　　　　（110円）</t>
  </si>
  <si>
    <t>大好きなわたしバッジ     （132円）</t>
  </si>
  <si>
    <t>FBM行動編                  （132円）</t>
  </si>
  <si>
    <t>防災マイスターバッジ    （275円）</t>
  </si>
  <si>
    <t>SDGsバッジ                 （330円）</t>
  </si>
  <si>
    <t>レ　ン　ジ　ャ　ー　1        　（ 88円）</t>
  </si>
  <si>
    <t>レ　ン　ジ　ャ　ー　2　        （ 88円）</t>
  </si>
  <si>
    <t>レ　ン　ジ　ャ　ー　3        　（ 88円）</t>
  </si>
  <si>
    <t>1.食物と栄養　                 （385円）</t>
  </si>
  <si>
    <t>2.健康と安全                 　（385円）</t>
  </si>
  <si>
    <t>3.生活　                          （385円）</t>
  </si>
  <si>
    <t>4.環境　                          （385円）</t>
  </si>
  <si>
    <t>5.科学                         　（385円）</t>
  </si>
  <si>
    <t>6.文化と遺産　                （385円）</t>
  </si>
  <si>
    <t>7.平和　                         （385円）</t>
  </si>
  <si>
    <t>8.独自　                         （385円）</t>
  </si>
  <si>
    <t>9.リーダーシップバッジ　   （385円）</t>
  </si>
  <si>
    <t>世界連盟ウォｰタｰバッジ   （440円）</t>
  </si>
  <si>
    <t>アジア太平洋インタレスト  （ 66円）</t>
  </si>
  <si>
    <t>アジア太平洋環境保護    （ 88円）</t>
  </si>
  <si>
    <t>レッドリボンバッジ          （110円）</t>
  </si>
  <si>
    <t>FBM行動編                  （132円）</t>
  </si>
  <si>
    <t>防災マイスターバッジ     （275円）</t>
  </si>
  <si>
    <t>レッドリボンバッジ　　　　（110円）※</t>
  </si>
  <si>
    <t>FBM行動編　　　   　　（132円）</t>
  </si>
  <si>
    <t>防災マイスターバッジ（275円）</t>
  </si>
  <si>
    <t>SDGsバッジ　　　　　　（330円）</t>
  </si>
  <si>
    <t>GEバッジWEBイエロー　　　（220円）</t>
  </si>
  <si>
    <t>GEバッジWEBミント　　　（220円）</t>
  </si>
  <si>
    <t>GEバッジWEBイエロー　（220円）</t>
  </si>
  <si>
    <t>　　　　　※送付を希望の場合は送料112を右欄の</t>
  </si>
  <si>
    <t>　に記入してください。</t>
  </si>
  <si>
    <r>
      <t>　　　　　　　　　◆</t>
    </r>
    <r>
      <rPr>
        <b/>
        <sz val="11"/>
        <rFont val="ＭＳ Ｐゴシック"/>
        <family val="3"/>
      </rPr>
      <t>送料として112円（厚みが1ｃｍまで）が必要ですので、</t>
    </r>
    <r>
      <rPr>
        <b/>
        <sz val="11"/>
        <color indexed="10"/>
        <rFont val="ＭＳ Ｐゴシック"/>
        <family val="3"/>
      </rPr>
      <t>合計</t>
    </r>
    <r>
      <rPr>
        <b/>
        <sz val="11"/>
        <rFont val="ＭＳ Ｐゴシック"/>
        <family val="3"/>
      </rPr>
      <t>に足してください。</t>
    </r>
  </si>
  <si>
    <r>
      <t xml:space="preserve">                ◆送料として112円（厚みが1ｃｍまで）が必要ですので</t>
    </r>
    <r>
      <rPr>
        <b/>
        <sz val="11"/>
        <color indexed="10"/>
        <rFont val="ＭＳ Ｐゴシック"/>
        <family val="3"/>
      </rPr>
      <t>合計</t>
    </r>
    <r>
      <rPr>
        <b/>
        <sz val="11"/>
        <rFont val="ＭＳ Ｐゴシック"/>
        <family val="3"/>
      </rPr>
      <t>に足してください。</t>
    </r>
  </si>
  <si>
    <t>送料112円</t>
  </si>
  <si>
    <t>　　　総合計</t>
  </si>
  <si>
    <r>
      <t xml:space="preserve">                ◆送料として112円（厚みが1ｃｍまで）が必要ですので、</t>
    </r>
    <r>
      <rPr>
        <sz val="11"/>
        <color indexed="10"/>
        <rFont val="ＭＳ Ｐゴシック"/>
        <family val="3"/>
      </rPr>
      <t>合計</t>
    </r>
    <r>
      <rPr>
        <sz val="11"/>
        <rFont val="ＭＳ Ｐゴシック"/>
        <family val="3"/>
      </rPr>
      <t>に足してください。</t>
    </r>
  </si>
  <si>
    <t>①　合計</t>
  </si>
  <si>
    <t>　　②　送料112円</t>
  </si>
  <si>
    <t>総合計（①+②）</t>
  </si>
  <si>
    <t>①合計</t>
  </si>
  <si>
    <t>　　 ②送料112円</t>
  </si>
  <si>
    <t>総合計(①+②）</t>
  </si>
  <si>
    <r>
      <t xml:space="preserve">                ◆送料として112円（厚みが1ｃｍまで）必要がですので、</t>
    </r>
    <r>
      <rPr>
        <b/>
        <sz val="11"/>
        <color indexed="10"/>
        <rFont val="ＭＳ Ｐゴシック"/>
        <family val="3"/>
      </rPr>
      <t>合計</t>
    </r>
    <r>
      <rPr>
        <b/>
        <sz val="11"/>
        <rFont val="ＭＳ Ｐゴシック"/>
        <family val="3"/>
      </rPr>
      <t>に足してください。</t>
    </r>
  </si>
  <si>
    <r>
      <t xml:space="preserve">                ◆送料として112円（厚みが1ｃｍまで）が必要ですので、</t>
    </r>
    <r>
      <rPr>
        <b/>
        <sz val="11"/>
        <color indexed="10"/>
        <rFont val="ＭＳ Ｐゴシック"/>
        <family val="3"/>
      </rPr>
      <t>合計</t>
    </r>
    <r>
      <rPr>
        <b/>
        <sz val="11"/>
        <rFont val="ＭＳ Ｐゴシック"/>
        <family val="3"/>
      </rPr>
      <t>に足してください。</t>
    </r>
  </si>
  <si>
    <t>GEバッジ対面オレンジ　　　（220円）</t>
  </si>
  <si>
    <t>GEバッジ対面オレンジ　（220円）</t>
  </si>
  <si>
    <t>GEバッジ対面グリーン　（220円）</t>
  </si>
  <si>
    <t>　　※各GEバッジ取得は会員対象です。</t>
  </si>
  <si>
    <t xml:space="preserve">                         成人会員・一般　バッジ申請書 / 送付書＜入力用＞   2023年度用        【別紙６】</t>
  </si>
  <si>
    <t xml:space="preserve">                           レンジャー部門　バッジ申請書 / 送付書＜入力用＞        2023年度用   【別紙６】</t>
  </si>
  <si>
    <t xml:space="preserve">                               シニア部門　バッジ申請書 / 送付書＜入力用＞      2023年度用     【別紙６】</t>
  </si>
  <si>
    <t xml:space="preserve">                               ジュニア部門　バッジ申請書 / 送付書＜入力用＞      2023年度用     【別紙６】</t>
  </si>
  <si>
    <t xml:space="preserve">                      テンダー部門　バッジ申請書 / 送付書＜入力用＞   2023年度用              【別紙６】</t>
  </si>
  <si>
    <t xml:space="preserve">                        ブラウニー部門　バッジ申請書 / 送付書＜入力用＞    2023年度用        【別紙６】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</si>
</sst>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49"/>
      <name val="ＭＳ Ｐゴシック"/>
      <family val="3"/>
    </font>
    <font>
      <sz val="10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theme="8"/>
      <name val="ＭＳ Ｐゴシック"/>
      <family val="3"/>
    </font>
    <font>
      <sz val="10"/>
      <color rgb="FF0070C0"/>
      <name val="ＭＳ Ｐゴシック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Fill="1" applyBorder="1" applyAlignment="1">
      <alignment vertical="center" textRotation="255"/>
    </xf>
    <xf numFmtId="0" fontId="0" fillId="0" borderId="13" xfId="0" applyFill="1" applyBorder="1" applyAlignment="1">
      <alignment vertical="center" textRotation="255"/>
    </xf>
    <xf numFmtId="0" fontId="0" fillId="0" borderId="14" xfId="0" applyFill="1" applyBorder="1" applyAlignment="1">
      <alignment horizontal="distributed" vertical="center" textRotation="255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35" xfId="0" applyFont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39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4" fillId="0" borderId="37" xfId="0" applyFont="1" applyFill="1" applyBorder="1" applyAlignment="1">
      <alignment vertical="center"/>
    </xf>
    <xf numFmtId="49" fontId="4" fillId="0" borderId="37" xfId="0" applyNumberFormat="1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45" xfId="0" applyFill="1" applyBorder="1" applyAlignment="1">
      <alignment horizontal="center" vertical="center" wrapText="1" shrinkToFi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50" xfId="0" applyFill="1" applyBorder="1" applyAlignment="1">
      <alignment horizontal="distributed" vertical="center" textRotation="255"/>
    </xf>
    <xf numFmtId="0" fontId="5" fillId="0" borderId="50" xfId="0" applyFont="1" applyFill="1" applyBorder="1" applyAlignment="1">
      <alignment vertical="center" wrapText="1"/>
    </xf>
    <xf numFmtId="0" fontId="5" fillId="0" borderId="50" xfId="0" applyFont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vertical="center" textRotation="255"/>
    </xf>
    <xf numFmtId="0" fontId="0" fillId="0" borderId="47" xfId="0" applyFill="1" applyBorder="1" applyAlignment="1">
      <alignment vertical="center" textRotation="255"/>
    </xf>
    <xf numFmtId="0" fontId="0" fillId="0" borderId="48" xfId="0" applyFill="1" applyBorder="1" applyAlignment="1">
      <alignment horizontal="distributed" vertical="center" textRotation="255"/>
    </xf>
    <xf numFmtId="0" fontId="0" fillId="0" borderId="49" xfId="0" applyFill="1" applyBorder="1" applyAlignment="1">
      <alignment horizontal="distributed" vertical="center" textRotation="255"/>
    </xf>
    <xf numFmtId="0" fontId="4" fillId="0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Fill="1" applyBorder="1" applyAlignment="1">
      <alignment horizontal="right"/>
    </xf>
    <xf numFmtId="0" fontId="4" fillId="0" borderId="54" xfId="0" applyFont="1" applyFill="1" applyBorder="1" applyAlignment="1">
      <alignment vertical="center"/>
    </xf>
    <xf numFmtId="0" fontId="4" fillId="0" borderId="49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4" fillId="0" borderId="37" xfId="0" applyFont="1" applyBorder="1" applyAlignment="1">
      <alignment vertical="center" shrinkToFit="1"/>
    </xf>
    <xf numFmtId="0" fontId="4" fillId="0" borderId="5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 textRotation="255"/>
    </xf>
    <xf numFmtId="0" fontId="4" fillId="0" borderId="47" xfId="0" applyFont="1" applyFill="1" applyBorder="1" applyAlignment="1">
      <alignment vertical="center" textRotation="255"/>
    </xf>
    <xf numFmtId="0" fontId="4" fillId="0" borderId="48" xfId="0" applyFont="1" applyFill="1" applyBorder="1" applyAlignment="1">
      <alignment horizontal="distributed" vertical="center" textRotation="255"/>
    </xf>
    <xf numFmtId="0" fontId="4" fillId="0" borderId="49" xfId="0" applyFont="1" applyFill="1" applyBorder="1" applyAlignment="1">
      <alignment horizontal="distributed" vertical="center" textRotation="255"/>
    </xf>
    <xf numFmtId="0" fontId="4" fillId="0" borderId="53" xfId="0" applyFont="1" applyBorder="1" applyAlignment="1">
      <alignment vertical="center"/>
    </xf>
    <xf numFmtId="0" fontId="4" fillId="0" borderId="58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horizontal="right"/>
    </xf>
    <xf numFmtId="0" fontId="8" fillId="0" borderId="55" xfId="0" applyFont="1" applyFill="1" applyBorder="1" applyAlignment="1">
      <alignment horizontal="right"/>
    </xf>
    <xf numFmtId="0" fontId="4" fillId="0" borderId="52" xfId="0" applyFont="1" applyFill="1" applyBorder="1" applyAlignment="1">
      <alignment horizontal="right"/>
    </xf>
    <xf numFmtId="0" fontId="0" fillId="0" borderId="50" xfId="0" applyFont="1" applyBorder="1" applyAlignment="1">
      <alignment vertical="center"/>
    </xf>
    <xf numFmtId="0" fontId="0" fillId="0" borderId="16" xfId="0" applyFont="1" applyFill="1" applyBorder="1" applyAlignment="1">
      <alignment horizontal="right"/>
    </xf>
    <xf numFmtId="0" fontId="0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8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right"/>
    </xf>
    <xf numFmtId="0" fontId="0" fillId="0" borderId="63" xfId="0" applyBorder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64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33" borderId="65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4" fillId="0" borderId="66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4" fillId="33" borderId="65" xfId="0" applyFont="1" applyFill="1" applyBorder="1" applyAlignment="1">
      <alignment horizontal="right"/>
    </xf>
    <xf numFmtId="0" fontId="0" fillId="0" borderId="65" xfId="0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7" fillId="0" borderId="68" xfId="0" applyFont="1" applyFill="1" applyBorder="1" applyAlignment="1">
      <alignment/>
    </xf>
    <xf numFmtId="0" fontId="50" fillId="0" borderId="69" xfId="0" applyFont="1" applyFill="1" applyBorder="1" applyAlignment="1">
      <alignment/>
    </xf>
    <xf numFmtId="0" fontId="50" fillId="0" borderId="62" xfId="0" applyFont="1" applyFill="1" applyBorder="1" applyAlignment="1">
      <alignment/>
    </xf>
    <xf numFmtId="0" fontId="4" fillId="0" borderId="70" xfId="0" applyFont="1" applyFill="1" applyBorder="1" applyAlignment="1">
      <alignment horizontal="right"/>
    </xf>
    <xf numFmtId="0" fontId="0" fillId="33" borderId="65" xfId="0" applyFill="1" applyBorder="1" applyAlignment="1">
      <alignment vertical="center"/>
    </xf>
    <xf numFmtId="0" fontId="0" fillId="0" borderId="70" xfId="0" applyFont="1" applyFill="1" applyBorder="1" applyAlignment="1">
      <alignment horizontal="right"/>
    </xf>
    <xf numFmtId="0" fontId="0" fillId="33" borderId="16" xfId="0" applyFill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shrinkToFit="1"/>
    </xf>
    <xf numFmtId="0" fontId="0" fillId="0" borderId="11" xfId="0" applyFill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shrinkToFit="1"/>
    </xf>
    <xf numFmtId="0" fontId="0" fillId="0" borderId="10" xfId="0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69" xfId="0" applyFont="1" applyBorder="1" applyAlignment="1">
      <alignment vertical="center"/>
    </xf>
    <xf numFmtId="0" fontId="5" fillId="0" borderId="0" xfId="0" applyFont="1" applyFill="1" applyAlignment="1">
      <alignment shrinkToFit="1"/>
    </xf>
    <xf numFmtId="0" fontId="50" fillId="0" borderId="69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0" fontId="50" fillId="0" borderId="69" xfId="0" applyFont="1" applyBorder="1" applyAlignment="1">
      <alignment vertical="center"/>
    </xf>
    <xf numFmtId="0" fontId="50" fillId="0" borderId="69" xfId="0" applyFont="1" applyFill="1" applyBorder="1" applyAlignment="1">
      <alignment horizontal="center"/>
    </xf>
    <xf numFmtId="0" fontId="50" fillId="0" borderId="62" xfId="0" applyFont="1" applyFill="1" applyBorder="1" applyAlignment="1">
      <alignment horizontal="center"/>
    </xf>
    <xf numFmtId="0" fontId="50" fillId="0" borderId="44" xfId="0" applyFont="1" applyFill="1" applyBorder="1" applyAlignment="1">
      <alignment horizontal="center"/>
    </xf>
    <xf numFmtId="0" fontId="50" fillId="0" borderId="69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69" xfId="0" applyFont="1" applyFill="1" applyBorder="1" applyAlignment="1">
      <alignment horizontal="left"/>
    </xf>
    <xf numFmtId="0" fontId="50" fillId="0" borderId="62" xfId="0" applyFont="1" applyFill="1" applyBorder="1" applyAlignment="1">
      <alignment horizontal="left"/>
    </xf>
    <xf numFmtId="0" fontId="50" fillId="0" borderId="68" xfId="0" applyFont="1" applyFill="1" applyBorder="1" applyAlignment="1">
      <alignment horizontal="left"/>
    </xf>
    <xf numFmtId="0" fontId="51" fillId="0" borderId="3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70" xfId="0" applyFont="1" applyFill="1" applyBorder="1" applyAlignment="1">
      <alignment horizontal="right"/>
    </xf>
    <xf numFmtId="0" fontId="52" fillId="0" borderId="17" xfId="0" applyFont="1" applyFill="1" applyBorder="1" applyAlignment="1">
      <alignment vertical="center"/>
    </xf>
    <xf numFmtId="0" fontId="52" fillId="0" borderId="41" xfId="0" applyFont="1" applyFill="1" applyBorder="1" applyAlignment="1">
      <alignment vertical="center"/>
    </xf>
    <xf numFmtId="0" fontId="52" fillId="0" borderId="37" xfId="0" applyFont="1" applyFill="1" applyBorder="1" applyAlignment="1">
      <alignment vertical="center"/>
    </xf>
    <xf numFmtId="0" fontId="53" fillId="0" borderId="37" xfId="0" applyFont="1" applyBorder="1" applyAlignment="1">
      <alignment vertical="center" shrinkToFit="1"/>
    </xf>
    <xf numFmtId="0" fontId="52" fillId="0" borderId="37" xfId="0" applyFont="1" applyFill="1" applyBorder="1" applyAlignment="1">
      <alignment vertical="center"/>
    </xf>
    <xf numFmtId="0" fontId="53" fillId="0" borderId="37" xfId="0" applyFont="1" applyFill="1" applyBorder="1" applyAlignment="1">
      <alignment vertical="center" shrinkToFit="1"/>
    </xf>
    <xf numFmtId="0" fontId="52" fillId="0" borderId="37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30.50390625" style="0" customWidth="1"/>
    <col min="2" max="11" width="4.50390625" style="0" customWidth="1"/>
    <col min="12" max="12" width="7.375" style="0" customWidth="1"/>
    <col min="13" max="13" width="14.375" style="0" customWidth="1"/>
  </cols>
  <sheetData>
    <row r="1" spans="1:13" ht="24.75" customHeight="1">
      <c r="A1" s="186" t="s">
        <v>175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24.75" customHeight="1">
      <c r="A2" s="1"/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2" t="s">
        <v>34</v>
      </c>
    </row>
    <row r="3" spans="1:13" s="7" customFormat="1" ht="24.75" customHeight="1">
      <c r="A3" s="3" t="s">
        <v>2</v>
      </c>
      <c r="B3" s="4"/>
      <c r="C3" s="5"/>
      <c r="D3" s="5"/>
      <c r="E3" s="4"/>
      <c r="F3" s="187" t="s">
        <v>3</v>
      </c>
      <c r="G3" s="187"/>
      <c r="H3" s="187"/>
      <c r="I3" s="6"/>
      <c r="J3" s="4" t="s">
        <v>4</v>
      </c>
      <c r="K3" s="5"/>
      <c r="L3" s="5"/>
      <c r="M3" s="5"/>
    </row>
    <row r="4" spans="1:13" ht="24.75" customHeight="1">
      <c r="A4" s="1" t="s">
        <v>5</v>
      </c>
      <c r="B4" s="1"/>
      <c r="C4" s="1"/>
      <c r="D4" s="1"/>
      <c r="E4" s="1"/>
      <c r="F4" s="1"/>
      <c r="G4" s="188" t="s">
        <v>6</v>
      </c>
      <c r="H4" s="188"/>
      <c r="I4" s="188"/>
      <c r="J4" s="189"/>
      <c r="K4" s="189"/>
      <c r="L4" s="189"/>
      <c r="M4" s="189"/>
    </row>
    <row r="5" spans="2:13" ht="24.75" customHeight="1">
      <c r="B5" s="1"/>
      <c r="C5" s="1"/>
      <c r="D5" s="1"/>
      <c r="E5" s="1"/>
      <c r="F5" s="1"/>
      <c r="G5" s="183" t="s">
        <v>33</v>
      </c>
      <c r="H5" s="183"/>
      <c r="I5" s="183"/>
      <c r="J5" s="184"/>
      <c r="K5" s="184"/>
      <c r="L5" s="184"/>
      <c r="M5" s="184"/>
    </row>
    <row r="6" ht="24.75" customHeight="1"/>
    <row r="7" spans="1:8" ht="24.75" customHeight="1">
      <c r="A7" t="s">
        <v>7</v>
      </c>
      <c r="H7" t="s">
        <v>8</v>
      </c>
    </row>
    <row r="8" spans="1:12" ht="24.75" customHeight="1">
      <c r="A8" s="8" t="s">
        <v>9</v>
      </c>
      <c r="B8" s="9" t="s">
        <v>10</v>
      </c>
      <c r="C8" s="9"/>
      <c r="D8" s="9"/>
      <c r="E8" s="9"/>
      <c r="F8" s="9"/>
      <c r="I8" t="s">
        <v>11</v>
      </c>
      <c r="L8" t="s">
        <v>12</v>
      </c>
    </row>
    <row r="9" spans="1:9" s="7" customFormat="1" ht="24.75" customHeight="1">
      <c r="A9" s="10" t="s">
        <v>13</v>
      </c>
      <c r="B9" s="11" t="s">
        <v>14</v>
      </c>
      <c r="C9" s="11"/>
      <c r="D9" s="11"/>
      <c r="E9" s="11"/>
      <c r="F9" s="11"/>
      <c r="I9" s="7" t="s">
        <v>15</v>
      </c>
    </row>
    <row r="10" spans="3:13" ht="24.75" customHeight="1">
      <c r="C10" t="s">
        <v>16</v>
      </c>
      <c r="I10" s="7" t="s">
        <v>17</v>
      </c>
      <c r="J10" s="7"/>
      <c r="K10" s="7"/>
      <c r="L10" s="7"/>
      <c r="M10" s="7"/>
    </row>
    <row r="11" ht="24.75" customHeight="1"/>
    <row r="12" spans="1:2" ht="24.75" customHeight="1">
      <c r="A12" t="s">
        <v>18</v>
      </c>
      <c r="B12" t="s">
        <v>19</v>
      </c>
    </row>
    <row r="13" ht="24.75" customHeight="1">
      <c r="A13" s="72" t="s">
        <v>166</v>
      </c>
    </row>
    <row r="14" spans="1:2" s="7" customFormat="1" ht="24.75" customHeight="1">
      <c r="A14" s="7" t="s">
        <v>20</v>
      </c>
      <c r="B14" s="12" t="s">
        <v>21</v>
      </c>
    </row>
    <row r="15" ht="24.75" customHeight="1"/>
    <row r="16" spans="1:14" ht="24.75" customHeight="1" thickBot="1">
      <c r="A16" s="1" t="s">
        <v>22</v>
      </c>
      <c r="C16" s="147" t="s">
        <v>40</v>
      </c>
      <c r="D16" s="144"/>
      <c r="E16" s="144"/>
      <c r="F16" s="144"/>
      <c r="G16" s="144"/>
      <c r="H16" s="144"/>
      <c r="I16" s="145"/>
      <c r="J16" s="145"/>
      <c r="K16" s="145"/>
      <c r="L16" s="145"/>
      <c r="M16" s="145"/>
      <c r="N16" s="144"/>
    </row>
    <row r="17" spans="1:13" ht="87" customHeight="1">
      <c r="A17" s="104" t="s">
        <v>23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6"/>
      <c r="L17" s="107" t="s">
        <v>24</v>
      </c>
      <c r="M17" s="108" t="s">
        <v>25</v>
      </c>
    </row>
    <row r="18" spans="1:13" ht="24.75" customHeight="1">
      <c r="A18" s="211" t="s">
        <v>36</v>
      </c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18"/>
      <c r="M18" s="140">
        <f>L18*136</f>
        <v>0</v>
      </c>
    </row>
    <row r="19" spans="1:13" ht="24.75" customHeight="1">
      <c r="A19" s="68" t="s">
        <v>44</v>
      </c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18"/>
      <c r="M19" s="140">
        <f>L19*275</f>
        <v>0</v>
      </c>
    </row>
    <row r="20" spans="1:13" ht="24.75" customHeight="1" thickBot="1">
      <c r="A20" s="69" t="s">
        <v>45</v>
      </c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18"/>
      <c r="M20" s="140">
        <f>L20*330</f>
        <v>0</v>
      </c>
    </row>
    <row r="21" spans="1:13" ht="24.75" customHeight="1" thickBot="1">
      <c r="A21" s="212"/>
      <c r="B21" s="213"/>
      <c r="C21" s="213"/>
      <c r="D21" s="213"/>
      <c r="E21" s="213"/>
      <c r="F21" s="213"/>
      <c r="G21" s="213"/>
      <c r="H21" s="213"/>
      <c r="I21" s="190" t="s">
        <v>162</v>
      </c>
      <c r="J21" s="191"/>
      <c r="K21" s="192"/>
      <c r="L21" s="73">
        <f>SUM(L18:L20)</f>
        <v>0</v>
      </c>
      <c r="M21" s="214">
        <f>SUM(M18:M20)</f>
        <v>0</v>
      </c>
    </row>
    <row r="22" spans="1:13" ht="24.75" customHeight="1" thickBot="1" thickTop="1">
      <c r="A22" s="158" t="s">
        <v>152</v>
      </c>
      <c r="B22" s="161"/>
      <c r="C22" s="159" t="s">
        <v>153</v>
      </c>
      <c r="D22" s="160"/>
      <c r="E22" s="160"/>
      <c r="F22" s="160"/>
      <c r="I22" s="185" t="s">
        <v>163</v>
      </c>
      <c r="J22" s="185"/>
      <c r="K22" s="185"/>
      <c r="L22" s="185"/>
      <c r="M22" s="174"/>
    </row>
    <row r="23" spans="9:13" ht="26.25" customHeight="1" thickBot="1" thickTop="1">
      <c r="I23" s="180" t="s">
        <v>161</v>
      </c>
      <c r="J23" s="181"/>
      <c r="K23" s="181"/>
      <c r="L23" s="182"/>
      <c r="M23" s="162">
        <f>SUM(M21:M22)</f>
        <v>0</v>
      </c>
    </row>
    <row r="24" ht="18" customHeight="1"/>
    <row r="25" ht="18" customHeight="1"/>
    <row r="26" ht="18" customHeight="1"/>
    <row r="27" spans="12:13" ht="18" customHeight="1">
      <c r="L27" s="8"/>
      <c r="M27" s="8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spans="1:7" ht="18" customHeight="1">
      <c r="A43" s="1"/>
      <c r="B43" s="1"/>
      <c r="C43" s="1"/>
      <c r="D43" s="1"/>
      <c r="E43" s="1"/>
      <c r="F43" s="1"/>
      <c r="G43" s="1"/>
    </row>
  </sheetData>
  <sheetProtection/>
  <mergeCells count="9">
    <mergeCell ref="I23:L23"/>
    <mergeCell ref="G5:I5"/>
    <mergeCell ref="J5:M5"/>
    <mergeCell ref="I22:L22"/>
    <mergeCell ref="A1:M1"/>
    <mergeCell ref="F3:H3"/>
    <mergeCell ref="G4:I4"/>
    <mergeCell ref="J4:M4"/>
    <mergeCell ref="I21:K21"/>
  </mergeCells>
  <printOptions horizontalCentered="1" verticalCentered="1"/>
  <pageMargins left="0.25" right="0.25" top="0.75" bottom="0.75" header="0.3" footer="0.3"/>
  <pageSetup fitToWidth="0" fitToHeight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30.50390625" style="0" customWidth="1"/>
    <col min="2" max="11" width="4.50390625" style="0" customWidth="1"/>
    <col min="12" max="12" width="8.375" style="0" customWidth="1"/>
    <col min="13" max="13" width="12.50390625" style="0" customWidth="1"/>
  </cols>
  <sheetData>
    <row r="1" spans="1:13" ht="18" customHeight="1">
      <c r="A1" s="186" t="s">
        <v>176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8" customHeight="1">
      <c r="A2" s="1" t="s">
        <v>0</v>
      </c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2" t="s">
        <v>34</v>
      </c>
    </row>
    <row r="3" spans="1:13" s="7" customFormat="1" ht="18" customHeight="1">
      <c r="A3" s="3" t="s">
        <v>2</v>
      </c>
      <c r="B3" s="4"/>
      <c r="C3" s="5"/>
      <c r="D3" s="5"/>
      <c r="E3" s="4"/>
      <c r="F3" s="187" t="s">
        <v>3</v>
      </c>
      <c r="G3" s="187"/>
      <c r="H3" s="187"/>
      <c r="I3" s="6"/>
      <c r="J3" s="4" t="s">
        <v>4</v>
      </c>
      <c r="K3" s="5"/>
      <c r="L3" s="5"/>
      <c r="M3" s="5"/>
    </row>
    <row r="4" spans="1:13" ht="19.5" customHeight="1">
      <c r="A4" s="1" t="s">
        <v>5</v>
      </c>
      <c r="B4" s="1"/>
      <c r="C4" s="1"/>
      <c r="D4" s="1"/>
      <c r="E4" s="1"/>
      <c r="F4" s="1"/>
      <c r="G4" s="196" t="s">
        <v>6</v>
      </c>
      <c r="H4" s="196"/>
      <c r="I4" s="196"/>
      <c r="J4" s="189"/>
      <c r="K4" s="189"/>
      <c r="L4" s="189"/>
      <c r="M4" s="189"/>
    </row>
    <row r="5" spans="2:13" ht="19.5" customHeight="1">
      <c r="B5" s="1"/>
      <c r="C5" s="1"/>
      <c r="D5" s="1"/>
      <c r="E5" s="1"/>
      <c r="F5" s="1"/>
      <c r="G5" s="183" t="s">
        <v>33</v>
      </c>
      <c r="H5" s="183"/>
      <c r="I5" s="183"/>
      <c r="J5" s="184"/>
      <c r="K5" s="184"/>
      <c r="L5" s="184"/>
      <c r="M5" s="184"/>
    </row>
    <row r="6" ht="18" customHeight="1"/>
    <row r="7" spans="1:8" ht="18" customHeight="1">
      <c r="A7" t="s">
        <v>7</v>
      </c>
      <c r="H7" t="s">
        <v>8</v>
      </c>
    </row>
    <row r="8" spans="1:12" ht="18" customHeight="1">
      <c r="A8" s="8" t="s">
        <v>9</v>
      </c>
      <c r="B8" s="9" t="s">
        <v>10</v>
      </c>
      <c r="C8" s="9"/>
      <c r="D8" s="9"/>
      <c r="E8" s="9"/>
      <c r="F8" s="9"/>
      <c r="I8" t="s">
        <v>11</v>
      </c>
      <c r="L8" t="s">
        <v>12</v>
      </c>
    </row>
    <row r="9" spans="1:9" s="7" customFormat="1" ht="19.5" customHeight="1">
      <c r="A9" s="10" t="s">
        <v>13</v>
      </c>
      <c r="B9" s="11" t="s">
        <v>14</v>
      </c>
      <c r="C9" s="11"/>
      <c r="D9" s="11"/>
      <c r="E9" s="11"/>
      <c r="F9" s="11"/>
      <c r="I9" s="7" t="s">
        <v>15</v>
      </c>
    </row>
    <row r="10" spans="3:17" ht="18" customHeight="1">
      <c r="C10" t="s">
        <v>16</v>
      </c>
      <c r="I10" s="7" t="s">
        <v>17</v>
      </c>
      <c r="J10" s="7"/>
      <c r="K10" s="7"/>
      <c r="L10" s="7"/>
      <c r="M10" s="7"/>
      <c r="Q10" s="7"/>
    </row>
    <row r="11" ht="18" customHeight="1"/>
    <row r="12" spans="1:2" ht="19.5" customHeight="1">
      <c r="A12" t="s">
        <v>18</v>
      </c>
      <c r="B12" t="s">
        <v>19</v>
      </c>
    </row>
    <row r="13" ht="18" customHeight="1">
      <c r="A13" s="72" t="s">
        <v>165</v>
      </c>
    </row>
    <row r="14" spans="1:2" s="7" customFormat="1" ht="19.5" customHeight="1">
      <c r="A14" s="7" t="s">
        <v>20</v>
      </c>
      <c r="B14" s="12" t="s">
        <v>21</v>
      </c>
    </row>
    <row r="15" ht="18" customHeight="1"/>
    <row r="16" spans="1:15" ht="18" customHeight="1" thickBot="1">
      <c r="A16" s="1" t="s">
        <v>22</v>
      </c>
      <c r="C16" s="147" t="s">
        <v>41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3"/>
    </row>
    <row r="17" spans="1:13" ht="87" customHeight="1">
      <c r="A17" s="129" t="s">
        <v>23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1"/>
      <c r="L17" s="132" t="s">
        <v>24</v>
      </c>
      <c r="M17" s="133" t="s">
        <v>25</v>
      </c>
    </row>
    <row r="18" spans="1:13" ht="18" customHeight="1">
      <c r="A18" s="75" t="s">
        <v>61</v>
      </c>
      <c r="B18" s="21"/>
      <c r="C18" s="21"/>
      <c r="D18" s="21"/>
      <c r="E18" s="21"/>
      <c r="F18" s="21"/>
      <c r="G18" s="21"/>
      <c r="H18" s="21"/>
      <c r="I18" s="21"/>
      <c r="J18" s="21"/>
      <c r="K18" s="22"/>
      <c r="L18" s="23">
        <f>SUM(B18:K18)</f>
        <v>0</v>
      </c>
      <c r="M18" s="109">
        <f>L18*88</f>
        <v>0</v>
      </c>
    </row>
    <row r="19" spans="1:13" ht="18" customHeight="1">
      <c r="A19" s="76" t="s">
        <v>62</v>
      </c>
      <c r="B19" s="21"/>
      <c r="C19" s="21"/>
      <c r="D19" s="21"/>
      <c r="E19" s="21"/>
      <c r="F19" s="21"/>
      <c r="G19" s="21"/>
      <c r="H19" s="21"/>
      <c r="I19" s="21"/>
      <c r="J19" s="21"/>
      <c r="K19" s="22"/>
      <c r="L19" s="23">
        <f aca="true" t="shared" si="0" ref="L19:L35">SUM(B19:K19)</f>
        <v>0</v>
      </c>
      <c r="M19" s="134">
        <f>L19*88</f>
        <v>0</v>
      </c>
    </row>
    <row r="20" spans="1:13" ht="18" customHeight="1" thickBot="1">
      <c r="A20" s="77" t="s">
        <v>63</v>
      </c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26">
        <f t="shared" si="0"/>
        <v>0</v>
      </c>
      <c r="M20" s="121">
        <f>L20*88</f>
        <v>0</v>
      </c>
    </row>
    <row r="21" spans="1:13" ht="18" customHeight="1" thickTop="1">
      <c r="A21" s="78" t="s">
        <v>64</v>
      </c>
      <c r="B21" s="27"/>
      <c r="C21" s="27"/>
      <c r="D21" s="27"/>
      <c r="E21" s="27"/>
      <c r="F21" s="27"/>
      <c r="G21" s="27"/>
      <c r="H21" s="27"/>
      <c r="I21" s="27"/>
      <c r="J21" s="27"/>
      <c r="K21" s="28"/>
      <c r="L21" s="23">
        <f t="shared" si="0"/>
        <v>0</v>
      </c>
      <c r="M21" s="135">
        <f aca="true" t="shared" si="1" ref="M21:M30">L21*132</f>
        <v>0</v>
      </c>
    </row>
    <row r="22" spans="1:13" ht="18" customHeight="1">
      <c r="A22" s="75" t="s">
        <v>65</v>
      </c>
      <c r="B22" s="21"/>
      <c r="C22" s="21"/>
      <c r="D22" s="21"/>
      <c r="E22" s="21"/>
      <c r="F22" s="21"/>
      <c r="G22" s="21"/>
      <c r="H22" s="21"/>
      <c r="I22" s="21"/>
      <c r="J22" s="21"/>
      <c r="K22" s="22"/>
      <c r="L22" s="29">
        <f t="shared" si="0"/>
        <v>0</v>
      </c>
      <c r="M22" s="109">
        <f t="shared" si="1"/>
        <v>0</v>
      </c>
    </row>
    <row r="23" spans="1:13" ht="18" customHeight="1">
      <c r="A23" s="75" t="s">
        <v>46</v>
      </c>
      <c r="B23" s="21"/>
      <c r="C23" s="21"/>
      <c r="D23" s="21"/>
      <c r="E23" s="21"/>
      <c r="F23" s="21"/>
      <c r="G23" s="21"/>
      <c r="H23" s="21"/>
      <c r="I23" s="21"/>
      <c r="J23" s="21"/>
      <c r="K23" s="22"/>
      <c r="L23" s="29">
        <f t="shared" si="0"/>
        <v>0</v>
      </c>
      <c r="M23" s="109">
        <f t="shared" si="1"/>
        <v>0</v>
      </c>
    </row>
    <row r="24" spans="1:13" ht="18" customHeight="1">
      <c r="A24" s="75" t="s">
        <v>47</v>
      </c>
      <c r="B24" s="21"/>
      <c r="C24" s="21"/>
      <c r="D24" s="21"/>
      <c r="E24" s="21"/>
      <c r="F24" s="21"/>
      <c r="G24" s="21"/>
      <c r="H24" s="21"/>
      <c r="I24" s="21"/>
      <c r="J24" s="21"/>
      <c r="K24" s="22"/>
      <c r="L24" s="29">
        <f t="shared" si="0"/>
        <v>0</v>
      </c>
      <c r="M24" s="109">
        <f t="shared" si="1"/>
        <v>0</v>
      </c>
    </row>
    <row r="25" spans="1:13" ht="18" customHeight="1">
      <c r="A25" s="75" t="s">
        <v>48</v>
      </c>
      <c r="B25" s="21"/>
      <c r="C25" s="21"/>
      <c r="D25" s="21"/>
      <c r="E25" s="21"/>
      <c r="F25" s="21"/>
      <c r="G25" s="21"/>
      <c r="H25" s="21"/>
      <c r="I25" s="21"/>
      <c r="J25" s="21"/>
      <c r="K25" s="22"/>
      <c r="L25" s="43">
        <f t="shared" si="0"/>
        <v>0</v>
      </c>
      <c r="M25" s="109">
        <f t="shared" si="1"/>
        <v>0</v>
      </c>
    </row>
    <row r="26" spans="1:13" ht="18" customHeight="1">
      <c r="A26" s="75" t="s">
        <v>49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  <c r="L26" s="43">
        <f t="shared" si="0"/>
        <v>0</v>
      </c>
      <c r="M26" s="109">
        <f t="shared" si="1"/>
        <v>0</v>
      </c>
    </row>
    <row r="27" spans="1:13" ht="18" customHeight="1">
      <c r="A27" s="75" t="s">
        <v>50</v>
      </c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43">
        <f t="shared" si="0"/>
        <v>0</v>
      </c>
      <c r="M27" s="109">
        <f t="shared" si="1"/>
        <v>0</v>
      </c>
    </row>
    <row r="28" spans="1:13" ht="18" customHeight="1">
      <c r="A28" s="75" t="s">
        <v>51</v>
      </c>
      <c r="B28" s="21"/>
      <c r="C28" s="21"/>
      <c r="D28" s="21"/>
      <c r="E28" s="21"/>
      <c r="F28" s="21"/>
      <c r="G28" s="21"/>
      <c r="H28" s="21"/>
      <c r="I28" s="21"/>
      <c r="J28" s="21"/>
      <c r="K28" s="22"/>
      <c r="L28" s="43">
        <f t="shared" si="0"/>
        <v>0</v>
      </c>
      <c r="M28" s="109">
        <f t="shared" si="1"/>
        <v>0</v>
      </c>
    </row>
    <row r="29" spans="1:13" ht="18" customHeight="1">
      <c r="A29" s="75" t="s">
        <v>52</v>
      </c>
      <c r="B29" s="21"/>
      <c r="C29" s="21"/>
      <c r="D29" s="21"/>
      <c r="E29" s="21"/>
      <c r="F29" s="21"/>
      <c r="G29" s="21"/>
      <c r="H29" s="21"/>
      <c r="I29" s="21"/>
      <c r="J29" s="21"/>
      <c r="K29" s="22"/>
      <c r="L29" s="43">
        <f t="shared" si="0"/>
        <v>0</v>
      </c>
      <c r="M29" s="109">
        <f t="shared" si="1"/>
        <v>0</v>
      </c>
    </row>
    <row r="30" spans="1:13" ht="18" customHeight="1" thickBot="1">
      <c r="A30" s="79" t="s">
        <v>53</v>
      </c>
      <c r="B30" s="24"/>
      <c r="C30" s="24"/>
      <c r="D30" s="24"/>
      <c r="E30" s="24"/>
      <c r="F30" s="24"/>
      <c r="G30" s="215"/>
      <c r="H30" s="24"/>
      <c r="I30" s="24"/>
      <c r="J30" s="24"/>
      <c r="K30" s="25"/>
      <c r="L30" s="57">
        <f t="shared" si="0"/>
        <v>0</v>
      </c>
      <c r="M30" s="136">
        <f t="shared" si="1"/>
        <v>0</v>
      </c>
    </row>
    <row r="31" spans="1:13" ht="18" customHeight="1" thickTop="1">
      <c r="A31" s="216" t="s">
        <v>54</v>
      </c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58">
        <f t="shared" si="0"/>
        <v>0</v>
      </c>
      <c r="M31" s="125">
        <f>L31*154</f>
        <v>0</v>
      </c>
    </row>
    <row r="32" spans="1:13" ht="18" customHeight="1">
      <c r="A32" s="217" t="s">
        <v>55</v>
      </c>
      <c r="B32" s="21"/>
      <c r="C32" s="21"/>
      <c r="D32" s="21"/>
      <c r="E32" s="21"/>
      <c r="F32" s="21"/>
      <c r="G32" s="21"/>
      <c r="H32" s="21"/>
      <c r="I32" s="21"/>
      <c r="J32" s="21"/>
      <c r="K32" s="22"/>
      <c r="L32" s="43">
        <f t="shared" si="0"/>
        <v>0</v>
      </c>
      <c r="M32" s="109">
        <f>L32*66</f>
        <v>0</v>
      </c>
    </row>
    <row r="33" spans="1:13" ht="18" customHeight="1">
      <c r="A33" s="217" t="s">
        <v>56</v>
      </c>
      <c r="B33" s="21"/>
      <c r="C33" s="21"/>
      <c r="D33" s="21"/>
      <c r="E33" s="21"/>
      <c r="F33" s="21"/>
      <c r="G33" s="21"/>
      <c r="H33" s="21"/>
      <c r="I33" s="21"/>
      <c r="J33" s="21"/>
      <c r="K33" s="22"/>
      <c r="L33" s="43">
        <f t="shared" si="0"/>
        <v>0</v>
      </c>
      <c r="M33" s="109">
        <f>L33*88</f>
        <v>0</v>
      </c>
    </row>
    <row r="34" spans="1:13" ht="18" customHeight="1">
      <c r="A34" s="218" t="s">
        <v>38</v>
      </c>
      <c r="B34" s="21"/>
      <c r="C34" s="21"/>
      <c r="D34" s="21"/>
      <c r="E34" s="21"/>
      <c r="F34" s="21"/>
      <c r="G34" s="21"/>
      <c r="H34" s="21"/>
      <c r="I34" s="21"/>
      <c r="J34" s="21"/>
      <c r="K34" s="22"/>
      <c r="L34" s="43">
        <f t="shared" si="0"/>
        <v>0</v>
      </c>
      <c r="M34" s="109">
        <f>L34*136</f>
        <v>0</v>
      </c>
    </row>
    <row r="35" spans="1:13" ht="18" customHeight="1">
      <c r="A35" s="80" t="s">
        <v>57</v>
      </c>
      <c r="B35" s="30"/>
      <c r="C35" s="30"/>
      <c r="D35" s="30"/>
      <c r="E35" s="30"/>
      <c r="F35" s="30"/>
      <c r="G35" s="30"/>
      <c r="H35" s="30"/>
      <c r="I35" s="30"/>
      <c r="J35" s="30"/>
      <c r="K35" s="31"/>
      <c r="L35" s="58">
        <f t="shared" si="0"/>
        <v>0</v>
      </c>
      <c r="M35" s="109">
        <f>L35*132</f>
        <v>0</v>
      </c>
    </row>
    <row r="36" spans="1:13" ht="18" customHeight="1">
      <c r="A36" s="69" t="s">
        <v>58</v>
      </c>
      <c r="B36" s="30"/>
      <c r="C36" s="30"/>
      <c r="D36" s="30"/>
      <c r="E36" s="30"/>
      <c r="F36" s="30"/>
      <c r="G36" s="30"/>
      <c r="H36" s="30"/>
      <c r="I36" s="30"/>
      <c r="J36" s="30"/>
      <c r="K36" s="31"/>
      <c r="L36" s="62">
        <f>SUM(B36:K36)</f>
        <v>0</v>
      </c>
      <c r="M36" s="137">
        <f>L36*132</f>
        <v>0</v>
      </c>
    </row>
    <row r="37" spans="1:13" ht="18" customHeight="1">
      <c r="A37" s="68" t="s">
        <v>59</v>
      </c>
      <c r="B37" s="81"/>
      <c r="C37" s="81"/>
      <c r="D37" s="81"/>
      <c r="E37" s="81"/>
      <c r="F37" s="81"/>
      <c r="G37" s="81"/>
      <c r="H37" s="81"/>
      <c r="I37" s="81"/>
      <c r="J37" s="81"/>
      <c r="K37" s="82"/>
      <c r="L37" s="62">
        <f>SUM(B37:K37)</f>
        <v>0</v>
      </c>
      <c r="M37" s="138">
        <f>L37*275</f>
        <v>0</v>
      </c>
    </row>
    <row r="38" spans="1:18" ht="18" customHeight="1">
      <c r="A38" s="69" t="s">
        <v>60</v>
      </c>
      <c r="B38" s="81"/>
      <c r="C38" s="81"/>
      <c r="D38" s="81"/>
      <c r="E38" s="81"/>
      <c r="F38" s="81"/>
      <c r="G38" s="81"/>
      <c r="H38" s="81"/>
      <c r="I38" s="81"/>
      <c r="J38" s="81"/>
      <c r="K38" s="82"/>
      <c r="L38" s="62">
        <f>SUM(B38:K38)</f>
        <v>0</v>
      </c>
      <c r="M38" s="138">
        <f>L38*330</f>
        <v>0</v>
      </c>
      <c r="R38" s="8"/>
    </row>
    <row r="39" spans="1:15" ht="18" customHeight="1" thickBot="1">
      <c r="A39" s="150" t="s">
        <v>149</v>
      </c>
      <c r="B39" s="83"/>
      <c r="C39" s="83"/>
      <c r="D39" s="83"/>
      <c r="E39" s="83"/>
      <c r="F39" s="83"/>
      <c r="G39" s="83"/>
      <c r="H39" s="83"/>
      <c r="I39" s="83"/>
      <c r="J39" s="83"/>
      <c r="K39" s="84"/>
      <c r="L39" s="62">
        <f>SUM(B39:K39)</f>
        <v>0</v>
      </c>
      <c r="M39" s="138">
        <f>L39*220</f>
        <v>0</v>
      </c>
      <c r="O39" s="8"/>
    </row>
    <row r="40" spans="1:17" ht="18" customHeight="1" thickBot="1">
      <c r="A40" s="150" t="s">
        <v>167</v>
      </c>
      <c r="B40" s="46"/>
      <c r="C40" s="46"/>
      <c r="D40" s="46"/>
      <c r="E40" s="46"/>
      <c r="F40" s="46"/>
      <c r="G40" s="46"/>
      <c r="H40" s="46"/>
      <c r="I40" s="46"/>
      <c r="J40" s="46"/>
      <c r="K40" s="85"/>
      <c r="L40" s="50">
        <f>SUM(B40:K40)</f>
        <v>0</v>
      </c>
      <c r="M40" s="139">
        <f>L40*220</f>
        <v>0</v>
      </c>
      <c r="P40" s="8"/>
      <c r="Q40" s="8"/>
    </row>
    <row r="41" spans="1:15" ht="18" customHeight="1" thickBot="1">
      <c r="A41" s="151"/>
      <c r="B41" s="1"/>
      <c r="C41" s="1"/>
      <c r="D41" s="1"/>
      <c r="E41" s="1"/>
      <c r="F41" s="1"/>
      <c r="G41" s="1"/>
      <c r="H41" s="19"/>
      <c r="I41" s="190" t="s">
        <v>162</v>
      </c>
      <c r="J41" s="191"/>
      <c r="K41" s="192"/>
      <c r="L41" s="73">
        <f>SUM(L18:L40)</f>
        <v>0</v>
      </c>
      <c r="M41" s="173">
        <f>SUM(M18:M40)</f>
        <v>0</v>
      </c>
      <c r="O41" s="8"/>
    </row>
    <row r="42" spans="1:13" ht="21" customHeight="1" thickBot="1" thickTop="1">
      <c r="A42" s="158" t="s">
        <v>152</v>
      </c>
      <c r="B42" s="161"/>
      <c r="C42" s="159" t="s">
        <v>153</v>
      </c>
      <c r="D42" s="160"/>
      <c r="E42" s="160"/>
      <c r="F42" s="160"/>
      <c r="I42" s="185" t="s">
        <v>163</v>
      </c>
      <c r="J42" s="185"/>
      <c r="K42" s="185"/>
      <c r="L42" s="195"/>
      <c r="M42" s="172"/>
    </row>
    <row r="43" spans="9:13" ht="26.25" customHeight="1" thickBot="1" thickTop="1">
      <c r="I43" s="180" t="s">
        <v>161</v>
      </c>
      <c r="J43" s="193"/>
      <c r="K43" s="193"/>
      <c r="L43" s="194"/>
      <c r="M43" s="164">
        <f>M41+M42</f>
        <v>0</v>
      </c>
    </row>
    <row r="48" ht="12.75">
      <c r="O48" s="8"/>
    </row>
    <row r="51" ht="12.75">
      <c r="O51" s="8"/>
    </row>
  </sheetData>
  <sheetProtection/>
  <mergeCells count="9">
    <mergeCell ref="I43:L43"/>
    <mergeCell ref="G5:I5"/>
    <mergeCell ref="J5:M5"/>
    <mergeCell ref="I42:L42"/>
    <mergeCell ref="A1:M1"/>
    <mergeCell ref="F3:H3"/>
    <mergeCell ref="G4:I4"/>
    <mergeCell ref="J4:M4"/>
    <mergeCell ref="I41:K41"/>
  </mergeCells>
  <printOptions horizontalCentered="1" verticalCentered="1"/>
  <pageMargins left="0.25" right="0.25" top="0.75" bottom="0.75" header="0.3" footer="0.3"/>
  <pageSetup fitToWidth="0" fitToHeight="1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O52" sqref="O52"/>
    </sheetView>
  </sheetViews>
  <sheetFormatPr defaultColWidth="9.00390625" defaultRowHeight="13.5"/>
  <cols>
    <col min="1" max="1" width="30.50390625" style="0" customWidth="1"/>
    <col min="2" max="11" width="4.50390625" style="0" customWidth="1"/>
    <col min="12" max="12" width="8.375" style="0" customWidth="1"/>
    <col min="13" max="13" width="12.50390625" style="0" customWidth="1"/>
  </cols>
  <sheetData>
    <row r="1" spans="1:13" ht="18" customHeight="1">
      <c r="A1" s="186" t="s">
        <v>174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5" customHeight="1">
      <c r="A2" s="1" t="s">
        <v>0</v>
      </c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2" t="s">
        <v>35</v>
      </c>
    </row>
    <row r="3" spans="1:13" s="7" customFormat="1" ht="15" customHeight="1">
      <c r="A3" s="3" t="s">
        <v>2</v>
      </c>
      <c r="B3" s="4"/>
      <c r="C3" s="5"/>
      <c r="D3" s="5"/>
      <c r="E3" s="4"/>
      <c r="F3" s="187" t="s">
        <v>3</v>
      </c>
      <c r="G3" s="187"/>
      <c r="H3" s="187"/>
      <c r="I3" s="6"/>
      <c r="J3" s="4" t="s">
        <v>4</v>
      </c>
      <c r="K3" s="5"/>
      <c r="L3" s="5"/>
      <c r="M3" s="5"/>
    </row>
    <row r="4" spans="1:13" ht="15" customHeight="1">
      <c r="A4" s="1" t="s">
        <v>5</v>
      </c>
      <c r="B4" s="1"/>
      <c r="C4" s="1"/>
      <c r="D4" s="1"/>
      <c r="E4" s="1"/>
      <c r="F4" s="1"/>
      <c r="G4" s="188" t="s">
        <v>6</v>
      </c>
      <c r="H4" s="188"/>
      <c r="I4" s="188"/>
      <c r="J4" s="189"/>
      <c r="K4" s="189"/>
      <c r="L4" s="189"/>
      <c r="M4" s="189"/>
    </row>
    <row r="5" spans="2:13" ht="15" customHeight="1">
      <c r="B5" s="1"/>
      <c r="C5" s="1"/>
      <c r="D5" s="1"/>
      <c r="E5" s="1"/>
      <c r="F5" s="1"/>
      <c r="G5" s="183" t="s">
        <v>33</v>
      </c>
      <c r="H5" s="183"/>
      <c r="I5" s="183"/>
      <c r="J5" s="184"/>
      <c r="K5" s="184"/>
      <c r="L5" s="184"/>
      <c r="M5" s="184"/>
    </row>
    <row r="6" ht="15" customHeight="1"/>
    <row r="7" spans="1:8" ht="15" customHeight="1">
      <c r="A7" t="s">
        <v>7</v>
      </c>
      <c r="H7" t="s">
        <v>8</v>
      </c>
    </row>
    <row r="8" spans="1:12" ht="15" customHeight="1">
      <c r="A8" s="8" t="s">
        <v>9</v>
      </c>
      <c r="B8" s="9" t="s">
        <v>10</v>
      </c>
      <c r="C8" s="9"/>
      <c r="D8" s="9"/>
      <c r="E8" s="9"/>
      <c r="F8" s="9"/>
      <c r="I8" t="s">
        <v>11</v>
      </c>
      <c r="L8" t="s">
        <v>12</v>
      </c>
    </row>
    <row r="9" spans="1:9" ht="15" customHeight="1">
      <c r="A9" s="8" t="s">
        <v>13</v>
      </c>
      <c r="B9" s="34" t="s">
        <v>14</v>
      </c>
      <c r="C9" s="34"/>
      <c r="D9" s="34"/>
      <c r="E9" s="34"/>
      <c r="F9" s="34"/>
      <c r="I9" t="s">
        <v>15</v>
      </c>
    </row>
    <row r="10" spans="3:13" ht="15" customHeight="1">
      <c r="C10" t="s">
        <v>16</v>
      </c>
      <c r="I10" s="7" t="s">
        <v>17</v>
      </c>
      <c r="J10" s="7"/>
      <c r="K10" s="7"/>
      <c r="L10" s="7"/>
      <c r="M10" s="7"/>
    </row>
    <row r="11" ht="15" customHeight="1"/>
    <row r="12" spans="1:2" ht="15" customHeight="1">
      <c r="A12" t="s">
        <v>18</v>
      </c>
      <c r="B12" t="s">
        <v>19</v>
      </c>
    </row>
    <row r="13" ht="15" customHeight="1">
      <c r="A13" t="s">
        <v>158</v>
      </c>
    </row>
    <row r="14" spans="1:2" ht="15" customHeight="1">
      <c r="A14" t="s">
        <v>20</v>
      </c>
      <c r="B14" s="35" t="s">
        <v>26</v>
      </c>
    </row>
    <row r="15" ht="15" customHeight="1"/>
    <row r="16" spans="1:15" ht="18" customHeight="1" thickBot="1">
      <c r="A16" s="1" t="s">
        <v>22</v>
      </c>
      <c r="C16" s="147" t="s">
        <v>43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3" ht="60" customHeight="1">
      <c r="A17" s="104" t="s">
        <v>23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6"/>
      <c r="L17" s="107" t="s">
        <v>24</v>
      </c>
      <c r="M17" s="108" t="s">
        <v>25</v>
      </c>
    </row>
    <row r="18" spans="1:13" ht="15" customHeight="1">
      <c r="A18" s="75" t="s">
        <v>66</v>
      </c>
      <c r="B18" s="36"/>
      <c r="C18" s="36"/>
      <c r="D18" s="36"/>
      <c r="E18" s="36"/>
      <c r="F18" s="36"/>
      <c r="G18" s="36"/>
      <c r="H18" s="36"/>
      <c r="I18" s="36"/>
      <c r="J18" s="36"/>
      <c r="K18" s="37"/>
      <c r="L18" s="29">
        <f>SUM(B18:K18)</f>
        <v>0</v>
      </c>
      <c r="M18" s="109">
        <f>L18*88</f>
        <v>0</v>
      </c>
    </row>
    <row r="19" spans="1:13" ht="15" customHeight="1">
      <c r="A19" s="75" t="s">
        <v>67</v>
      </c>
      <c r="B19" s="36"/>
      <c r="C19" s="36"/>
      <c r="D19" s="36"/>
      <c r="E19" s="36"/>
      <c r="F19" s="36"/>
      <c r="G19" s="36"/>
      <c r="H19" s="36"/>
      <c r="I19" s="36"/>
      <c r="J19" s="36"/>
      <c r="K19" s="37"/>
      <c r="L19" s="29">
        <f>SUM(B19:K19)</f>
        <v>0</v>
      </c>
      <c r="M19" s="110">
        <f>L19*88</f>
        <v>0</v>
      </c>
    </row>
    <row r="20" spans="1:13" ht="15" customHeight="1" thickBot="1">
      <c r="A20" s="111" t="s">
        <v>68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33">
        <f>SUM(B20:K20)</f>
        <v>0</v>
      </c>
      <c r="M20" s="112">
        <f>L20*88</f>
        <v>0</v>
      </c>
    </row>
    <row r="21" spans="1:13" ht="15" customHeight="1">
      <c r="A21" s="78" t="s">
        <v>69</v>
      </c>
      <c r="B21" s="40"/>
      <c r="C21" s="40"/>
      <c r="D21" s="40"/>
      <c r="E21" s="40"/>
      <c r="F21" s="40"/>
      <c r="G21" s="40"/>
      <c r="H21" s="40"/>
      <c r="I21" s="40"/>
      <c r="J21" s="40"/>
      <c r="K21" s="41"/>
      <c r="L21" s="23">
        <f aca="true" t="shared" si="0" ref="L21:L47">SUM(B21:K21)</f>
        <v>0</v>
      </c>
      <c r="M21" s="125">
        <f aca="true" t="shared" si="1" ref="M21:M37">L21*132</f>
        <v>0</v>
      </c>
    </row>
    <row r="22" spans="1:13" ht="15" customHeight="1">
      <c r="A22" s="75" t="s">
        <v>70</v>
      </c>
      <c r="B22" s="36"/>
      <c r="C22" s="36"/>
      <c r="D22" s="36"/>
      <c r="E22" s="36"/>
      <c r="F22" s="36"/>
      <c r="G22" s="36"/>
      <c r="H22" s="36"/>
      <c r="I22" s="36"/>
      <c r="J22" s="36"/>
      <c r="K22" s="37"/>
      <c r="L22" s="29">
        <f t="shared" si="0"/>
        <v>0</v>
      </c>
      <c r="M22" s="117">
        <f t="shared" si="1"/>
        <v>0</v>
      </c>
    </row>
    <row r="23" spans="1:13" ht="15" customHeight="1">
      <c r="A23" s="75" t="s">
        <v>71</v>
      </c>
      <c r="B23" s="36"/>
      <c r="C23" s="36"/>
      <c r="D23" s="36"/>
      <c r="E23" s="36"/>
      <c r="F23" s="36"/>
      <c r="G23" s="36"/>
      <c r="H23" s="36"/>
      <c r="I23" s="36"/>
      <c r="J23" s="36"/>
      <c r="K23" s="37"/>
      <c r="L23" s="29">
        <f t="shared" si="0"/>
        <v>0</v>
      </c>
      <c r="M23" s="117">
        <f t="shared" si="1"/>
        <v>0</v>
      </c>
    </row>
    <row r="24" spans="1:13" ht="15" customHeight="1">
      <c r="A24" s="75" t="s">
        <v>72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  <c r="L24" s="29">
        <f t="shared" si="0"/>
        <v>0</v>
      </c>
      <c r="M24" s="117">
        <f t="shared" si="1"/>
        <v>0</v>
      </c>
    </row>
    <row r="25" spans="1:13" ht="15" customHeight="1">
      <c r="A25" s="75" t="s">
        <v>73</v>
      </c>
      <c r="B25" s="36"/>
      <c r="C25" s="36"/>
      <c r="D25" s="36"/>
      <c r="E25" s="36"/>
      <c r="F25" s="36"/>
      <c r="G25" s="36"/>
      <c r="H25" s="36"/>
      <c r="I25" s="36"/>
      <c r="J25" s="36"/>
      <c r="K25" s="37"/>
      <c r="L25" s="29">
        <f t="shared" si="0"/>
        <v>0</v>
      </c>
      <c r="M25" s="117">
        <f t="shared" si="1"/>
        <v>0</v>
      </c>
    </row>
    <row r="26" spans="1:13" ht="15" customHeight="1">
      <c r="A26" s="75" t="s">
        <v>74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  <c r="L26" s="29">
        <f t="shared" si="0"/>
        <v>0</v>
      </c>
      <c r="M26" s="109">
        <f t="shared" si="1"/>
        <v>0</v>
      </c>
    </row>
    <row r="27" spans="1:13" ht="15" customHeight="1">
      <c r="A27" s="75" t="s">
        <v>75</v>
      </c>
      <c r="B27" s="36"/>
      <c r="C27" s="36"/>
      <c r="D27" s="36"/>
      <c r="E27" s="36"/>
      <c r="F27" s="36"/>
      <c r="G27" s="36"/>
      <c r="H27" s="36"/>
      <c r="I27" s="36"/>
      <c r="J27" s="36"/>
      <c r="K27" s="37"/>
      <c r="L27" s="29">
        <f t="shared" si="0"/>
        <v>0</v>
      </c>
      <c r="M27" s="109">
        <f t="shared" si="1"/>
        <v>0</v>
      </c>
    </row>
    <row r="28" spans="1:13" ht="15" customHeight="1">
      <c r="A28" s="75" t="s">
        <v>76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  <c r="L28" s="29">
        <f t="shared" si="0"/>
        <v>0</v>
      </c>
      <c r="M28" s="109">
        <f t="shared" si="1"/>
        <v>0</v>
      </c>
    </row>
    <row r="29" spans="1:13" ht="15" customHeight="1">
      <c r="A29" s="75" t="s">
        <v>77</v>
      </c>
      <c r="B29" s="36"/>
      <c r="C29" s="36"/>
      <c r="D29" s="36"/>
      <c r="E29" s="36"/>
      <c r="F29" s="36"/>
      <c r="G29" s="36"/>
      <c r="H29" s="36"/>
      <c r="I29" s="36"/>
      <c r="J29" s="36"/>
      <c r="K29" s="37"/>
      <c r="L29" s="29">
        <f t="shared" si="0"/>
        <v>0</v>
      </c>
      <c r="M29" s="109">
        <f t="shared" si="1"/>
        <v>0</v>
      </c>
    </row>
    <row r="30" spans="1:13" ht="15" customHeight="1">
      <c r="A30" s="75" t="s">
        <v>78</v>
      </c>
      <c r="B30" s="36"/>
      <c r="C30" s="36"/>
      <c r="D30" s="36"/>
      <c r="E30" s="36"/>
      <c r="F30" s="36"/>
      <c r="G30" s="36"/>
      <c r="H30" s="36"/>
      <c r="I30" s="36"/>
      <c r="J30" s="36"/>
      <c r="K30" s="37"/>
      <c r="L30" s="29">
        <f t="shared" si="0"/>
        <v>0</v>
      </c>
      <c r="M30" s="109">
        <f t="shared" si="1"/>
        <v>0</v>
      </c>
    </row>
    <row r="31" spans="1:13" ht="15" customHeight="1">
      <c r="A31" s="75" t="s">
        <v>79</v>
      </c>
      <c r="B31" s="36"/>
      <c r="C31" s="36"/>
      <c r="D31" s="36"/>
      <c r="E31" s="36"/>
      <c r="F31" s="36"/>
      <c r="G31" s="36"/>
      <c r="H31" s="36"/>
      <c r="I31" s="36"/>
      <c r="J31" s="36"/>
      <c r="K31" s="37"/>
      <c r="L31" s="29">
        <f t="shared" si="0"/>
        <v>0</v>
      </c>
      <c r="M31" s="109">
        <f t="shared" si="1"/>
        <v>0</v>
      </c>
    </row>
    <row r="32" spans="1:13" ht="15" customHeight="1">
      <c r="A32" s="75" t="s">
        <v>80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29">
        <f t="shared" si="0"/>
        <v>0</v>
      </c>
      <c r="M32" s="109">
        <f t="shared" si="1"/>
        <v>0</v>
      </c>
    </row>
    <row r="33" spans="1:13" ht="15" customHeight="1">
      <c r="A33" s="75" t="s">
        <v>81</v>
      </c>
      <c r="B33" s="36"/>
      <c r="C33" s="36"/>
      <c r="D33" s="36"/>
      <c r="E33" s="36"/>
      <c r="F33" s="36"/>
      <c r="G33" s="36"/>
      <c r="H33" s="36"/>
      <c r="I33" s="36"/>
      <c r="J33" s="36"/>
      <c r="K33" s="37"/>
      <c r="L33" s="29">
        <f t="shared" si="0"/>
        <v>0</v>
      </c>
      <c r="M33" s="109">
        <f t="shared" si="1"/>
        <v>0</v>
      </c>
    </row>
    <row r="34" spans="1:13" ht="15" customHeight="1">
      <c r="A34" s="75" t="s">
        <v>82</v>
      </c>
      <c r="B34" s="36"/>
      <c r="C34" s="36"/>
      <c r="D34" s="36"/>
      <c r="E34" s="36"/>
      <c r="F34" s="36"/>
      <c r="G34" s="36"/>
      <c r="H34" s="36"/>
      <c r="I34" s="36"/>
      <c r="J34" s="36"/>
      <c r="K34" s="37"/>
      <c r="L34" s="29">
        <f t="shared" si="0"/>
        <v>0</v>
      </c>
      <c r="M34" s="109">
        <f t="shared" si="1"/>
        <v>0</v>
      </c>
    </row>
    <row r="35" spans="1:13" ht="15" customHeight="1">
      <c r="A35" s="75" t="s">
        <v>93</v>
      </c>
      <c r="B35" s="36"/>
      <c r="C35" s="36"/>
      <c r="D35" s="36"/>
      <c r="E35" s="36"/>
      <c r="F35" s="36"/>
      <c r="G35" s="36"/>
      <c r="H35" s="36"/>
      <c r="I35" s="36"/>
      <c r="J35" s="36"/>
      <c r="K35" s="37"/>
      <c r="L35" s="29">
        <f t="shared" si="0"/>
        <v>0</v>
      </c>
      <c r="M35" s="109">
        <f t="shared" si="1"/>
        <v>0</v>
      </c>
    </row>
    <row r="36" spans="1:13" ht="15" customHeight="1">
      <c r="A36" s="75" t="s">
        <v>94</v>
      </c>
      <c r="B36" s="36"/>
      <c r="C36" s="36"/>
      <c r="D36" s="36"/>
      <c r="E36" s="36"/>
      <c r="F36" s="36"/>
      <c r="G36" s="36"/>
      <c r="H36" s="36"/>
      <c r="I36" s="36"/>
      <c r="J36" s="36"/>
      <c r="K36" s="37"/>
      <c r="L36" s="29">
        <f t="shared" si="0"/>
        <v>0</v>
      </c>
      <c r="M36" s="117">
        <f t="shared" si="1"/>
        <v>0</v>
      </c>
    </row>
    <row r="37" spans="1:13" ht="15" customHeight="1">
      <c r="A37" s="75" t="s">
        <v>95</v>
      </c>
      <c r="B37" s="36"/>
      <c r="C37" s="36"/>
      <c r="D37" s="36"/>
      <c r="E37" s="36"/>
      <c r="F37" s="36"/>
      <c r="G37" s="36"/>
      <c r="H37" s="36"/>
      <c r="I37" s="36"/>
      <c r="J37" s="36"/>
      <c r="K37" s="37"/>
      <c r="L37" s="43">
        <f t="shared" si="0"/>
        <v>0</v>
      </c>
      <c r="M37" s="117">
        <f t="shared" si="1"/>
        <v>0</v>
      </c>
    </row>
    <row r="38" spans="1:13" ht="15" customHeight="1">
      <c r="A38" s="75" t="s">
        <v>96</v>
      </c>
      <c r="B38" s="36"/>
      <c r="C38" s="36"/>
      <c r="D38" s="36"/>
      <c r="E38" s="36"/>
      <c r="F38" s="36"/>
      <c r="G38" s="36"/>
      <c r="H38" s="36"/>
      <c r="I38" s="36"/>
      <c r="J38" s="36"/>
      <c r="K38" s="37"/>
      <c r="L38" s="43">
        <f t="shared" si="0"/>
        <v>0</v>
      </c>
      <c r="M38" s="117">
        <f>L38*132</f>
        <v>0</v>
      </c>
    </row>
    <row r="39" spans="1:13" ht="15" customHeight="1">
      <c r="A39" s="75" t="s">
        <v>97</v>
      </c>
      <c r="B39" s="36"/>
      <c r="C39" s="36"/>
      <c r="D39" s="36"/>
      <c r="E39" s="36"/>
      <c r="F39" s="36"/>
      <c r="G39" s="36"/>
      <c r="H39" s="36"/>
      <c r="I39" s="36"/>
      <c r="J39" s="36"/>
      <c r="K39" s="37"/>
      <c r="L39" s="43">
        <f t="shared" si="0"/>
        <v>0</v>
      </c>
      <c r="M39" s="117">
        <f>L39*132</f>
        <v>0</v>
      </c>
    </row>
    <row r="40" spans="1:13" ht="15" customHeight="1">
      <c r="A40" s="75" t="s">
        <v>83</v>
      </c>
      <c r="B40" s="36"/>
      <c r="C40" s="36"/>
      <c r="D40" s="36"/>
      <c r="E40" s="36"/>
      <c r="F40" s="36"/>
      <c r="G40" s="36"/>
      <c r="H40" s="36"/>
      <c r="I40" s="36"/>
      <c r="J40" s="36"/>
      <c r="K40" s="37"/>
      <c r="L40" s="43">
        <f t="shared" si="0"/>
        <v>0</v>
      </c>
      <c r="M40" s="117">
        <f>L40*132</f>
        <v>0</v>
      </c>
    </row>
    <row r="41" spans="1:13" ht="15" customHeight="1" thickBot="1">
      <c r="A41" s="111" t="s">
        <v>98</v>
      </c>
      <c r="B41" s="38"/>
      <c r="C41" s="38"/>
      <c r="D41" s="38"/>
      <c r="E41" s="38"/>
      <c r="F41" s="38"/>
      <c r="G41" s="38"/>
      <c r="H41" s="38"/>
      <c r="I41" s="38"/>
      <c r="J41" s="38"/>
      <c r="K41" s="39"/>
      <c r="L41" s="50">
        <f t="shared" si="0"/>
        <v>0</v>
      </c>
      <c r="M41" s="120">
        <f>L41*132</f>
        <v>0</v>
      </c>
    </row>
    <row r="42" spans="1:13" ht="15" customHeight="1">
      <c r="A42" s="216" t="s">
        <v>84</v>
      </c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58">
        <f t="shared" si="0"/>
        <v>0</v>
      </c>
      <c r="M42" s="125">
        <f>L42*154</f>
        <v>0</v>
      </c>
    </row>
    <row r="43" spans="1:13" ht="15" customHeight="1">
      <c r="A43" s="217" t="s">
        <v>85</v>
      </c>
      <c r="B43" s="36"/>
      <c r="C43" s="36"/>
      <c r="D43" s="36"/>
      <c r="E43" s="36"/>
      <c r="F43" s="36"/>
      <c r="G43" s="36"/>
      <c r="H43" s="36"/>
      <c r="I43" s="36"/>
      <c r="J43" s="36"/>
      <c r="K43" s="37"/>
      <c r="L43" s="43">
        <f t="shared" si="0"/>
        <v>0</v>
      </c>
      <c r="M43" s="117">
        <f>L43*66</f>
        <v>0</v>
      </c>
    </row>
    <row r="44" spans="1:13" ht="15" customHeight="1">
      <c r="A44" s="217" t="s">
        <v>86</v>
      </c>
      <c r="B44" s="36"/>
      <c r="C44" s="36"/>
      <c r="D44" s="36"/>
      <c r="E44" s="36"/>
      <c r="F44" s="36"/>
      <c r="G44" s="36"/>
      <c r="H44" s="36"/>
      <c r="I44" s="36"/>
      <c r="J44" s="36"/>
      <c r="K44" s="42"/>
      <c r="L44" s="43">
        <f t="shared" si="0"/>
        <v>0</v>
      </c>
      <c r="M44" s="117">
        <f>L44*88</f>
        <v>0</v>
      </c>
    </row>
    <row r="45" spans="1:13" ht="15" customHeight="1">
      <c r="A45" s="219" t="s">
        <v>87</v>
      </c>
      <c r="B45" s="36"/>
      <c r="C45" s="36"/>
      <c r="D45" s="36"/>
      <c r="E45" s="36"/>
      <c r="F45" s="36"/>
      <c r="G45" s="36"/>
      <c r="H45" s="36"/>
      <c r="I45" s="36"/>
      <c r="J45" s="36"/>
      <c r="K45" s="42"/>
      <c r="L45" s="43">
        <f t="shared" si="0"/>
        <v>0</v>
      </c>
      <c r="M45" s="117">
        <f>L45*110</f>
        <v>0</v>
      </c>
    </row>
    <row r="46" spans="1:13" ht="15" customHeight="1">
      <c r="A46" s="218" t="s">
        <v>36</v>
      </c>
      <c r="B46" s="36"/>
      <c r="C46" s="36"/>
      <c r="D46" s="36"/>
      <c r="E46" s="36"/>
      <c r="F46" s="36"/>
      <c r="G46" s="36"/>
      <c r="H46" s="36"/>
      <c r="I46" s="36"/>
      <c r="J46" s="36"/>
      <c r="K46" s="42"/>
      <c r="L46" s="43">
        <f t="shared" si="0"/>
        <v>0</v>
      </c>
      <c r="M46" s="117">
        <f>L46*136</f>
        <v>0</v>
      </c>
    </row>
    <row r="47" spans="1:13" ht="15" customHeight="1">
      <c r="A47" s="126" t="s">
        <v>88</v>
      </c>
      <c r="B47" s="36"/>
      <c r="C47" s="36"/>
      <c r="D47" s="36"/>
      <c r="E47" s="36"/>
      <c r="F47" s="36"/>
      <c r="G47" s="36"/>
      <c r="H47" s="36"/>
      <c r="I47" s="36"/>
      <c r="J47" s="36"/>
      <c r="K47" s="42"/>
      <c r="L47" s="43">
        <f t="shared" si="0"/>
        <v>0</v>
      </c>
      <c r="M47" s="117">
        <f>L47*132</f>
        <v>0</v>
      </c>
    </row>
    <row r="48" spans="1:13" ht="15" customHeight="1">
      <c r="A48" s="69" t="s">
        <v>89</v>
      </c>
      <c r="B48" s="63"/>
      <c r="C48" s="63"/>
      <c r="D48" s="63"/>
      <c r="E48" s="63"/>
      <c r="F48" s="63"/>
      <c r="G48" s="63"/>
      <c r="H48" s="63"/>
      <c r="I48" s="63"/>
      <c r="J48" s="63"/>
      <c r="K48" s="64"/>
      <c r="L48" s="65">
        <f aca="true" t="shared" si="2" ref="L48:L53">SUM(B48:K48)</f>
        <v>0</v>
      </c>
      <c r="M48" s="127">
        <f>L48*132</f>
        <v>0</v>
      </c>
    </row>
    <row r="49" spans="1:13" ht="15" customHeight="1">
      <c r="A49" s="128" t="s">
        <v>90</v>
      </c>
      <c r="B49" s="32"/>
      <c r="C49" s="32"/>
      <c r="D49" s="32"/>
      <c r="E49" s="32"/>
      <c r="F49" s="32"/>
      <c r="G49" s="32"/>
      <c r="H49" s="32"/>
      <c r="I49" s="32"/>
      <c r="J49" s="32"/>
      <c r="K49" s="44"/>
      <c r="L49" s="45">
        <f t="shared" si="2"/>
        <v>0</v>
      </c>
      <c r="M49" s="114">
        <f>L49*275</f>
        <v>0</v>
      </c>
    </row>
    <row r="50" spans="1:13" ht="15" customHeight="1">
      <c r="A50" s="70" t="s">
        <v>91</v>
      </c>
      <c r="B50" s="86"/>
      <c r="C50" s="86"/>
      <c r="D50" s="86"/>
      <c r="E50" s="86"/>
      <c r="F50" s="86"/>
      <c r="G50" s="86"/>
      <c r="H50" s="86"/>
      <c r="I50" s="86"/>
      <c r="J50" s="86"/>
      <c r="K50" s="51"/>
      <c r="L50" s="45">
        <f t="shared" si="2"/>
        <v>0</v>
      </c>
      <c r="M50" s="114">
        <f>L50*132</f>
        <v>0</v>
      </c>
    </row>
    <row r="51" spans="1:13" ht="15" customHeight="1">
      <c r="A51" s="69" t="s">
        <v>92</v>
      </c>
      <c r="B51" s="32"/>
      <c r="C51" s="32"/>
      <c r="D51" s="32"/>
      <c r="E51" s="32"/>
      <c r="F51" s="32"/>
      <c r="G51" s="32"/>
      <c r="H51" s="32"/>
      <c r="I51" s="32"/>
      <c r="J51" s="32"/>
      <c r="K51" s="51"/>
      <c r="L51" s="45"/>
      <c r="M51" s="114">
        <f>L51*330</f>
        <v>0</v>
      </c>
    </row>
    <row r="52" spans="1:15" ht="18" customHeight="1" thickBot="1">
      <c r="A52" s="150" t="s">
        <v>149</v>
      </c>
      <c r="B52" s="83"/>
      <c r="C52" s="83"/>
      <c r="D52" s="83"/>
      <c r="E52" s="83"/>
      <c r="F52" s="83"/>
      <c r="G52" s="83"/>
      <c r="H52" s="83"/>
      <c r="I52" s="83"/>
      <c r="J52" s="83"/>
      <c r="K52" s="84"/>
      <c r="L52" s="62">
        <f t="shared" si="2"/>
        <v>0</v>
      </c>
      <c r="M52" s="138">
        <f>L52*220</f>
        <v>0</v>
      </c>
      <c r="O52" s="8"/>
    </row>
    <row r="53" spans="1:17" ht="18" customHeight="1" thickBot="1">
      <c r="A53" s="150" t="s">
        <v>167</v>
      </c>
      <c r="B53" s="46"/>
      <c r="C53" s="46"/>
      <c r="D53" s="46"/>
      <c r="E53" s="46"/>
      <c r="F53" s="46"/>
      <c r="G53" s="46"/>
      <c r="H53" s="46"/>
      <c r="I53" s="46"/>
      <c r="J53" s="46"/>
      <c r="K53" s="85"/>
      <c r="L53" s="50">
        <f t="shared" si="2"/>
        <v>0</v>
      </c>
      <c r="M53" s="139">
        <f>L53*220</f>
        <v>0</v>
      </c>
      <c r="P53" s="8"/>
      <c r="Q53" s="8"/>
    </row>
    <row r="54" spans="1:13" ht="16.5" customHeight="1" thickBot="1">
      <c r="A54" s="151"/>
      <c r="I54" s="202" t="s">
        <v>162</v>
      </c>
      <c r="J54" s="203"/>
      <c r="K54" s="204"/>
      <c r="L54" s="74">
        <f>SUM(L18:L53)</f>
        <v>0</v>
      </c>
      <c r="M54" s="171">
        <f>SUM(M18:M53)</f>
        <v>0</v>
      </c>
    </row>
    <row r="55" spans="1:13" ht="21.75" customHeight="1" thickBot="1" thickTop="1">
      <c r="A55" s="158" t="s">
        <v>152</v>
      </c>
      <c r="B55" s="161"/>
      <c r="C55" s="159" t="s">
        <v>153</v>
      </c>
      <c r="D55" s="160"/>
      <c r="E55" s="160"/>
      <c r="F55" s="160"/>
      <c r="I55" s="200" t="s">
        <v>163</v>
      </c>
      <c r="J55" s="200"/>
      <c r="K55" s="200"/>
      <c r="L55" s="201"/>
      <c r="M55" s="172"/>
    </row>
    <row r="56" spans="9:13" ht="20.25" customHeight="1" thickBot="1" thickTop="1">
      <c r="I56" s="197" t="s">
        <v>161</v>
      </c>
      <c r="J56" s="198"/>
      <c r="K56" s="198"/>
      <c r="L56" s="199"/>
      <c r="M56" s="164">
        <f>M54+M55</f>
        <v>0</v>
      </c>
    </row>
    <row r="57" ht="18" customHeight="1">
      <c r="P57" s="8"/>
    </row>
    <row r="58" ht="18" customHeight="1">
      <c r="P58" s="8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/>
  <mergeCells count="9">
    <mergeCell ref="I56:L56"/>
    <mergeCell ref="G5:I5"/>
    <mergeCell ref="J5:M5"/>
    <mergeCell ref="I55:L55"/>
    <mergeCell ref="A1:M1"/>
    <mergeCell ref="F3:H3"/>
    <mergeCell ref="G4:I4"/>
    <mergeCell ref="J4:M4"/>
    <mergeCell ref="I54:K54"/>
  </mergeCells>
  <printOptions horizontalCentered="1" verticalCentered="1"/>
  <pageMargins left="0.25" right="0.25" top="0.75" bottom="0.75" header="0.3" footer="0.3"/>
  <pageSetup fitToWidth="0" fitToHeight="1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38">
      <selection activeCell="M51" sqref="M51"/>
    </sheetView>
  </sheetViews>
  <sheetFormatPr defaultColWidth="9.00390625" defaultRowHeight="13.5"/>
  <cols>
    <col min="1" max="1" width="30.50390625" style="0" customWidth="1"/>
    <col min="2" max="11" width="4.50390625" style="0" customWidth="1"/>
    <col min="12" max="12" width="8.375" style="0" customWidth="1"/>
    <col min="13" max="13" width="12.50390625" style="0" customWidth="1"/>
  </cols>
  <sheetData>
    <row r="1" spans="1:13" ht="15" customHeight="1">
      <c r="A1" s="186" t="s">
        <v>173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5" customHeight="1">
      <c r="A2" s="1" t="s">
        <v>0</v>
      </c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2" t="s">
        <v>34</v>
      </c>
    </row>
    <row r="3" spans="1:13" s="7" customFormat="1" ht="15" customHeight="1">
      <c r="A3" s="3" t="s">
        <v>2</v>
      </c>
      <c r="B3" s="4"/>
      <c r="C3" s="5"/>
      <c r="D3" s="5"/>
      <c r="E3" s="4"/>
      <c r="F3" s="187" t="s">
        <v>3</v>
      </c>
      <c r="G3" s="187"/>
      <c r="H3" s="187"/>
      <c r="I3" s="6"/>
      <c r="J3" s="4" t="s">
        <v>4</v>
      </c>
      <c r="K3" s="5"/>
      <c r="L3" s="5"/>
      <c r="M3" s="5"/>
    </row>
    <row r="4" spans="1:13" ht="18" customHeight="1">
      <c r="A4" s="1" t="s">
        <v>5</v>
      </c>
      <c r="B4" s="1"/>
      <c r="C4" s="1"/>
      <c r="D4" s="1"/>
      <c r="E4" s="1"/>
      <c r="F4" s="1"/>
      <c r="G4" s="188" t="s">
        <v>6</v>
      </c>
      <c r="H4" s="188"/>
      <c r="I4" s="188"/>
      <c r="J4" s="189"/>
      <c r="K4" s="189"/>
      <c r="L4" s="189"/>
      <c r="M4" s="189"/>
    </row>
    <row r="5" spans="2:13" ht="18" customHeight="1">
      <c r="B5" s="1"/>
      <c r="C5" s="1"/>
      <c r="D5" s="1"/>
      <c r="E5" s="1"/>
      <c r="F5" s="1"/>
      <c r="G5" s="183" t="s">
        <v>33</v>
      </c>
      <c r="H5" s="183"/>
      <c r="I5" s="183"/>
      <c r="J5" s="184"/>
      <c r="K5" s="184"/>
      <c r="L5" s="184"/>
      <c r="M5" s="184"/>
    </row>
    <row r="6" ht="15" customHeight="1"/>
    <row r="7" spans="1:8" ht="15" customHeight="1">
      <c r="A7" t="s">
        <v>7</v>
      </c>
      <c r="H7" t="s">
        <v>8</v>
      </c>
    </row>
    <row r="8" spans="1:12" ht="15" customHeight="1">
      <c r="A8" s="8" t="s">
        <v>9</v>
      </c>
      <c r="B8" s="9" t="s">
        <v>10</v>
      </c>
      <c r="C8" s="9"/>
      <c r="D8" s="9"/>
      <c r="E8" s="9"/>
      <c r="F8" s="9"/>
      <c r="I8" t="s">
        <v>11</v>
      </c>
      <c r="L8" t="s">
        <v>12</v>
      </c>
    </row>
    <row r="9" spans="1:9" s="7" customFormat="1" ht="18" customHeight="1">
      <c r="A9" s="10" t="s">
        <v>13</v>
      </c>
      <c r="B9" s="11" t="s">
        <v>14</v>
      </c>
      <c r="C9" s="11"/>
      <c r="D9" s="11"/>
      <c r="E9" s="11"/>
      <c r="F9" s="11"/>
      <c r="I9" s="7" t="s">
        <v>15</v>
      </c>
    </row>
    <row r="10" spans="3:13" ht="15" customHeight="1">
      <c r="C10" t="s">
        <v>16</v>
      </c>
      <c r="I10" s="7" t="s">
        <v>17</v>
      </c>
      <c r="J10" s="7"/>
      <c r="K10" s="7"/>
      <c r="L10" s="7"/>
      <c r="M10" s="7"/>
    </row>
    <row r="11" ht="15" customHeight="1"/>
    <row r="12" spans="1:2" ht="15" customHeight="1">
      <c r="A12" t="s">
        <v>18</v>
      </c>
      <c r="B12" t="s">
        <v>19</v>
      </c>
    </row>
    <row r="13" ht="15" customHeight="1">
      <c r="A13" t="s">
        <v>158</v>
      </c>
    </row>
    <row r="14" spans="1:2" s="7" customFormat="1" ht="18" customHeight="1">
      <c r="A14" s="7" t="s">
        <v>20</v>
      </c>
      <c r="B14" s="12" t="s">
        <v>26</v>
      </c>
    </row>
    <row r="15" ht="15" customHeight="1"/>
    <row r="16" spans="1:14" ht="15" customHeight="1" thickBot="1">
      <c r="A16" s="1" t="s">
        <v>22</v>
      </c>
      <c r="C16" s="147" t="s">
        <v>42</v>
      </c>
      <c r="D16" s="144"/>
      <c r="E16" s="144"/>
      <c r="F16" s="144"/>
      <c r="G16" s="144"/>
      <c r="H16" s="144"/>
      <c r="I16" s="144"/>
      <c r="J16" s="145"/>
      <c r="K16" s="145"/>
      <c r="L16" s="145"/>
      <c r="M16" s="145"/>
      <c r="N16" s="144"/>
    </row>
    <row r="17" spans="1:13" ht="87" customHeight="1">
      <c r="A17" s="104" t="s">
        <v>27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6"/>
      <c r="L17" s="107" t="s">
        <v>24</v>
      </c>
      <c r="M17" s="108" t="s">
        <v>25</v>
      </c>
    </row>
    <row r="18" spans="1:13" ht="15" customHeight="1">
      <c r="A18" s="75" t="s">
        <v>99</v>
      </c>
      <c r="B18" s="36"/>
      <c r="C18" s="36"/>
      <c r="D18" s="36"/>
      <c r="E18" s="36"/>
      <c r="F18" s="36"/>
      <c r="G18" s="36"/>
      <c r="H18" s="36"/>
      <c r="I18" s="36"/>
      <c r="J18" s="36"/>
      <c r="K18" s="37"/>
      <c r="L18" s="29">
        <f>SUM(B18:K18)</f>
        <v>0</v>
      </c>
      <c r="M18" s="109">
        <f>L18*88</f>
        <v>0</v>
      </c>
    </row>
    <row r="19" spans="1:13" ht="15" customHeight="1">
      <c r="A19" s="75" t="s">
        <v>100</v>
      </c>
      <c r="B19" s="36"/>
      <c r="C19" s="36"/>
      <c r="D19" s="36"/>
      <c r="E19" s="36"/>
      <c r="F19" s="36"/>
      <c r="G19" s="36"/>
      <c r="H19" s="36"/>
      <c r="I19" s="36"/>
      <c r="J19" s="36"/>
      <c r="K19" s="37"/>
      <c r="L19" s="29">
        <f aca="true" t="shared" si="0" ref="L19:L43">SUM(B19:K19)</f>
        <v>0</v>
      </c>
      <c r="M19" s="110">
        <f>L19*88</f>
        <v>0</v>
      </c>
    </row>
    <row r="20" spans="1:13" ht="15" customHeight="1" thickBot="1">
      <c r="A20" s="111" t="s">
        <v>101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33">
        <f t="shared" si="0"/>
        <v>0</v>
      </c>
      <c r="M20" s="121">
        <f>L20*88</f>
        <v>0</v>
      </c>
    </row>
    <row r="21" spans="1:13" ht="15" customHeight="1">
      <c r="A21" s="78" t="s">
        <v>102</v>
      </c>
      <c r="B21" s="40"/>
      <c r="C21" s="40"/>
      <c r="D21" s="40"/>
      <c r="E21" s="40"/>
      <c r="F21" s="40"/>
      <c r="G21" s="40"/>
      <c r="H21" s="40"/>
      <c r="I21" s="40"/>
      <c r="J21" s="40"/>
      <c r="K21" s="41"/>
      <c r="L21" s="23">
        <f t="shared" si="0"/>
        <v>0</v>
      </c>
      <c r="M21" s="122">
        <f aca="true" t="shared" si="1" ref="M21:M37">L21*132</f>
        <v>0</v>
      </c>
    </row>
    <row r="22" spans="1:13" ht="15" customHeight="1">
      <c r="A22" s="75" t="s">
        <v>103</v>
      </c>
      <c r="B22" s="36"/>
      <c r="C22" s="36"/>
      <c r="D22" s="36"/>
      <c r="E22" s="36"/>
      <c r="F22" s="36"/>
      <c r="G22" s="36"/>
      <c r="H22" s="36"/>
      <c r="I22" s="36"/>
      <c r="J22" s="36"/>
      <c r="K22" s="37"/>
      <c r="L22" s="29">
        <f t="shared" si="0"/>
        <v>0</v>
      </c>
      <c r="M22" s="117">
        <f t="shared" si="1"/>
        <v>0</v>
      </c>
    </row>
    <row r="23" spans="1:13" ht="15" customHeight="1">
      <c r="A23" s="75" t="s">
        <v>104</v>
      </c>
      <c r="B23" s="36"/>
      <c r="C23" s="36"/>
      <c r="D23" s="36"/>
      <c r="E23" s="36"/>
      <c r="F23" s="36"/>
      <c r="G23" s="36"/>
      <c r="H23" s="36"/>
      <c r="I23" s="36"/>
      <c r="J23" s="36"/>
      <c r="K23" s="37"/>
      <c r="L23" s="29">
        <f t="shared" si="0"/>
        <v>0</v>
      </c>
      <c r="M23" s="117">
        <f t="shared" si="1"/>
        <v>0</v>
      </c>
    </row>
    <row r="24" spans="1:13" ht="15" customHeight="1">
      <c r="A24" s="75" t="s">
        <v>105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  <c r="L24" s="29">
        <f t="shared" si="0"/>
        <v>0</v>
      </c>
      <c r="M24" s="109">
        <f t="shared" si="1"/>
        <v>0</v>
      </c>
    </row>
    <row r="25" spans="1:13" ht="15" customHeight="1">
      <c r="A25" s="75" t="s">
        <v>106</v>
      </c>
      <c r="B25" s="36"/>
      <c r="C25" s="36"/>
      <c r="D25" s="36"/>
      <c r="E25" s="36"/>
      <c r="F25" s="36"/>
      <c r="G25" s="36"/>
      <c r="H25" s="36"/>
      <c r="I25" s="36"/>
      <c r="J25" s="36"/>
      <c r="K25" s="37"/>
      <c r="L25" s="29">
        <f t="shared" si="0"/>
        <v>0</v>
      </c>
      <c r="M25" s="109">
        <f t="shared" si="1"/>
        <v>0</v>
      </c>
    </row>
    <row r="26" spans="1:13" ht="15" customHeight="1">
      <c r="A26" s="75" t="s">
        <v>107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  <c r="L26" s="29">
        <f t="shared" si="0"/>
        <v>0</v>
      </c>
      <c r="M26" s="109">
        <f t="shared" si="1"/>
        <v>0</v>
      </c>
    </row>
    <row r="27" spans="1:13" ht="15" customHeight="1">
      <c r="A27" s="75" t="s">
        <v>108</v>
      </c>
      <c r="B27" s="36"/>
      <c r="C27" s="36"/>
      <c r="D27" s="36"/>
      <c r="E27" s="36"/>
      <c r="F27" s="36"/>
      <c r="G27" s="36"/>
      <c r="H27" s="36"/>
      <c r="I27" s="36"/>
      <c r="J27" s="36"/>
      <c r="K27" s="37"/>
      <c r="L27" s="29">
        <f t="shared" si="0"/>
        <v>0</v>
      </c>
      <c r="M27" s="109">
        <f t="shared" si="1"/>
        <v>0</v>
      </c>
    </row>
    <row r="28" spans="1:13" ht="15" customHeight="1">
      <c r="A28" s="75" t="s">
        <v>109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  <c r="L28" s="43">
        <f t="shared" si="0"/>
        <v>0</v>
      </c>
      <c r="M28" s="109">
        <f t="shared" si="1"/>
        <v>0</v>
      </c>
    </row>
    <row r="29" spans="1:13" ht="15" customHeight="1">
      <c r="A29" s="75" t="s">
        <v>110</v>
      </c>
      <c r="B29" s="36"/>
      <c r="C29" s="36"/>
      <c r="D29" s="36"/>
      <c r="E29" s="36"/>
      <c r="F29" s="36"/>
      <c r="G29" s="36"/>
      <c r="H29" s="36"/>
      <c r="I29" s="36"/>
      <c r="J29" s="36"/>
      <c r="K29" s="37"/>
      <c r="L29" s="43">
        <f t="shared" si="0"/>
        <v>0</v>
      </c>
      <c r="M29" s="109">
        <f t="shared" si="1"/>
        <v>0</v>
      </c>
    </row>
    <row r="30" spans="1:13" ht="15" customHeight="1">
      <c r="A30" s="75" t="s">
        <v>111</v>
      </c>
      <c r="B30" s="36"/>
      <c r="C30" s="36"/>
      <c r="D30" s="36"/>
      <c r="E30" s="36"/>
      <c r="F30" s="36"/>
      <c r="G30" s="36"/>
      <c r="H30" s="36"/>
      <c r="I30" s="36"/>
      <c r="J30" s="36"/>
      <c r="K30" s="37"/>
      <c r="L30" s="43">
        <f t="shared" si="0"/>
        <v>0</v>
      </c>
      <c r="M30" s="109">
        <f t="shared" si="1"/>
        <v>0</v>
      </c>
    </row>
    <row r="31" spans="1:13" ht="15" customHeight="1">
      <c r="A31" s="75" t="s">
        <v>112</v>
      </c>
      <c r="B31" s="36"/>
      <c r="C31" s="36"/>
      <c r="D31" s="36"/>
      <c r="E31" s="36"/>
      <c r="F31" s="36"/>
      <c r="G31" s="36"/>
      <c r="H31" s="36"/>
      <c r="I31" s="36"/>
      <c r="J31" s="36"/>
      <c r="K31" s="37"/>
      <c r="L31" s="43">
        <f t="shared" si="0"/>
        <v>0</v>
      </c>
      <c r="M31" s="109">
        <f t="shared" si="1"/>
        <v>0</v>
      </c>
    </row>
    <row r="32" spans="1:13" ht="15" customHeight="1">
      <c r="A32" s="75" t="s">
        <v>113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43">
        <f t="shared" si="0"/>
        <v>0</v>
      </c>
      <c r="M32" s="109">
        <f t="shared" si="1"/>
        <v>0</v>
      </c>
    </row>
    <row r="33" spans="1:13" ht="15" customHeight="1">
      <c r="A33" s="75" t="s">
        <v>114</v>
      </c>
      <c r="B33" s="36"/>
      <c r="C33" s="36"/>
      <c r="D33" s="36"/>
      <c r="E33" s="36"/>
      <c r="F33" s="36"/>
      <c r="G33" s="36"/>
      <c r="H33" s="36"/>
      <c r="I33" s="36"/>
      <c r="J33" s="36"/>
      <c r="K33" s="37"/>
      <c r="L33" s="43">
        <f t="shared" si="0"/>
        <v>0</v>
      </c>
      <c r="M33" s="109">
        <f t="shared" si="1"/>
        <v>0</v>
      </c>
    </row>
    <row r="34" spans="1:13" ht="15" customHeight="1">
      <c r="A34" s="75" t="s">
        <v>115</v>
      </c>
      <c r="B34" s="36"/>
      <c r="C34" s="36"/>
      <c r="D34" s="36"/>
      <c r="E34" s="36"/>
      <c r="F34" s="36"/>
      <c r="G34" s="36"/>
      <c r="H34" s="36"/>
      <c r="I34" s="36"/>
      <c r="J34" s="36"/>
      <c r="K34" s="37"/>
      <c r="L34" s="43">
        <f t="shared" si="0"/>
        <v>0</v>
      </c>
      <c r="M34" s="117">
        <f t="shared" si="1"/>
        <v>0</v>
      </c>
    </row>
    <row r="35" spans="1:13" ht="15" customHeight="1">
      <c r="A35" s="75" t="s">
        <v>116</v>
      </c>
      <c r="B35" s="36"/>
      <c r="C35" s="36"/>
      <c r="D35" s="36"/>
      <c r="E35" s="36"/>
      <c r="F35" s="36"/>
      <c r="G35" s="36"/>
      <c r="H35" s="36"/>
      <c r="I35" s="36"/>
      <c r="J35" s="36"/>
      <c r="K35" s="37"/>
      <c r="L35" s="43">
        <f t="shared" si="0"/>
        <v>0</v>
      </c>
      <c r="M35" s="117">
        <f t="shared" si="1"/>
        <v>0</v>
      </c>
    </row>
    <row r="36" spans="1:13" ht="15" customHeight="1">
      <c r="A36" s="75" t="s">
        <v>117</v>
      </c>
      <c r="B36" s="36"/>
      <c r="C36" s="36"/>
      <c r="D36" s="36"/>
      <c r="E36" s="36"/>
      <c r="F36" s="36"/>
      <c r="G36" s="36"/>
      <c r="H36" s="36"/>
      <c r="I36" s="36"/>
      <c r="J36" s="36"/>
      <c r="K36" s="37"/>
      <c r="L36" s="43">
        <f t="shared" si="0"/>
        <v>0</v>
      </c>
      <c r="M36" s="117">
        <f t="shared" si="1"/>
        <v>0</v>
      </c>
    </row>
    <row r="37" spans="1:13" ht="15" customHeight="1" thickBot="1">
      <c r="A37" s="111" t="s">
        <v>118</v>
      </c>
      <c r="B37" s="38"/>
      <c r="C37" s="38"/>
      <c r="D37" s="38"/>
      <c r="E37" s="38"/>
      <c r="F37" s="38"/>
      <c r="G37" s="38"/>
      <c r="H37" s="38"/>
      <c r="I37" s="38"/>
      <c r="J37" s="38"/>
      <c r="K37" s="39"/>
      <c r="L37" s="50">
        <f t="shared" si="0"/>
        <v>0</v>
      </c>
      <c r="M37" s="123">
        <f t="shared" si="1"/>
        <v>0</v>
      </c>
    </row>
    <row r="38" spans="1:13" ht="15" customHeight="1">
      <c r="A38" s="216" t="s">
        <v>119</v>
      </c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59">
        <f t="shared" si="0"/>
        <v>0</v>
      </c>
      <c r="M38" s="124">
        <f>L38*165</f>
        <v>0</v>
      </c>
    </row>
    <row r="39" spans="1:13" ht="15" customHeight="1">
      <c r="A39" s="217" t="s">
        <v>120</v>
      </c>
      <c r="B39" s="36"/>
      <c r="C39" s="36"/>
      <c r="D39" s="36"/>
      <c r="E39" s="36"/>
      <c r="F39" s="36"/>
      <c r="G39" s="36"/>
      <c r="H39" s="36"/>
      <c r="I39" s="36"/>
      <c r="J39" s="36"/>
      <c r="K39" s="37"/>
      <c r="L39" s="58">
        <f t="shared" si="0"/>
        <v>0</v>
      </c>
      <c r="M39" s="117">
        <f>L39*66</f>
        <v>0</v>
      </c>
    </row>
    <row r="40" spans="1:13" ht="15" customHeight="1">
      <c r="A40" s="217" t="s">
        <v>121</v>
      </c>
      <c r="B40" s="36"/>
      <c r="C40" s="36"/>
      <c r="D40" s="36"/>
      <c r="E40" s="36"/>
      <c r="F40" s="36"/>
      <c r="G40" s="36"/>
      <c r="H40" s="36"/>
      <c r="I40" s="36"/>
      <c r="J40" s="36"/>
      <c r="K40" s="37"/>
      <c r="L40" s="43">
        <f t="shared" si="0"/>
        <v>0</v>
      </c>
      <c r="M40" s="117">
        <f>L40*88</f>
        <v>0</v>
      </c>
    </row>
    <row r="41" spans="1:13" ht="15" customHeight="1">
      <c r="A41" s="219" t="s">
        <v>122</v>
      </c>
      <c r="B41" s="36"/>
      <c r="C41" s="36"/>
      <c r="D41" s="36"/>
      <c r="E41" s="36"/>
      <c r="F41" s="36"/>
      <c r="G41" s="36"/>
      <c r="H41" s="36"/>
      <c r="I41" s="36"/>
      <c r="J41" s="36"/>
      <c r="K41" s="37"/>
      <c r="L41" s="43">
        <f t="shared" si="0"/>
        <v>0</v>
      </c>
      <c r="M41" s="117">
        <f>L41*110</f>
        <v>0</v>
      </c>
    </row>
    <row r="42" spans="1:13" ht="15" customHeight="1">
      <c r="A42" s="218" t="s">
        <v>36</v>
      </c>
      <c r="B42" s="36"/>
      <c r="C42" s="36"/>
      <c r="D42" s="36"/>
      <c r="E42" s="36"/>
      <c r="F42" s="36"/>
      <c r="G42" s="36"/>
      <c r="H42" s="36"/>
      <c r="I42" s="36"/>
      <c r="J42" s="36"/>
      <c r="K42" s="37"/>
      <c r="L42" s="43">
        <f t="shared" si="0"/>
        <v>0</v>
      </c>
      <c r="M42" s="117">
        <f>L42*136</f>
        <v>0</v>
      </c>
    </row>
    <row r="43" spans="1:13" ht="15" customHeight="1" thickBot="1">
      <c r="A43" s="80" t="s">
        <v>123</v>
      </c>
      <c r="B43" s="36"/>
      <c r="C43" s="36"/>
      <c r="D43" s="36"/>
      <c r="E43" s="36"/>
      <c r="F43" s="36"/>
      <c r="G43" s="36"/>
      <c r="H43" s="36"/>
      <c r="I43" s="36"/>
      <c r="J43" s="36"/>
      <c r="K43" s="37"/>
      <c r="L43" s="43">
        <f t="shared" si="0"/>
        <v>0</v>
      </c>
      <c r="M43" s="117">
        <f>L43*132</f>
        <v>0</v>
      </c>
    </row>
    <row r="44" spans="1:16" ht="15" customHeight="1" thickBot="1">
      <c r="A44" s="69" t="s">
        <v>124</v>
      </c>
      <c r="B44" s="48"/>
      <c r="C44" s="48"/>
      <c r="D44" s="48"/>
      <c r="E44" s="48"/>
      <c r="F44" s="48"/>
      <c r="G44" s="48"/>
      <c r="H44" s="48"/>
      <c r="I44" s="48"/>
      <c r="J44" s="48"/>
      <c r="K44" s="49"/>
      <c r="L44" s="62">
        <f aca="true" t="shared" si="2" ref="L44:L50">SUM(B44:K44)</f>
        <v>0</v>
      </c>
      <c r="M44" s="119">
        <f>L44*132</f>
        <v>0</v>
      </c>
      <c r="P44" s="20"/>
    </row>
    <row r="45" spans="1:13" ht="15" customHeight="1">
      <c r="A45" s="69" t="s">
        <v>125</v>
      </c>
      <c r="B45" s="36"/>
      <c r="C45" s="36"/>
      <c r="D45" s="48"/>
      <c r="E45" s="48"/>
      <c r="F45" s="48"/>
      <c r="G45" s="48"/>
      <c r="H45" s="48"/>
      <c r="I45" s="48"/>
      <c r="J45" s="48"/>
      <c r="K45" s="49"/>
      <c r="L45" s="62">
        <f t="shared" si="2"/>
        <v>0</v>
      </c>
      <c r="M45" s="119">
        <f>L45*275</f>
        <v>0</v>
      </c>
    </row>
    <row r="46" spans="1:13" ht="15" customHeight="1">
      <c r="A46" s="69" t="s">
        <v>126</v>
      </c>
      <c r="B46" s="36"/>
      <c r="C46" s="36"/>
      <c r="D46" s="36"/>
      <c r="E46" s="36"/>
      <c r="F46" s="36"/>
      <c r="G46" s="36"/>
      <c r="H46" s="36"/>
      <c r="I46" s="36"/>
      <c r="J46" s="36"/>
      <c r="K46" s="37"/>
      <c r="L46" s="62">
        <f t="shared" si="2"/>
        <v>0</v>
      </c>
      <c r="M46" s="119">
        <f>L46*275</f>
        <v>0</v>
      </c>
    </row>
    <row r="47" spans="1:13" ht="15" customHeight="1">
      <c r="A47" s="149" t="s">
        <v>151</v>
      </c>
      <c r="B47" s="48"/>
      <c r="C47" s="48"/>
      <c r="D47" s="48"/>
      <c r="E47" s="48"/>
      <c r="F47" s="48"/>
      <c r="G47" s="48"/>
      <c r="H47" s="48"/>
      <c r="I47" s="48"/>
      <c r="J47" s="48"/>
      <c r="K47" s="49"/>
      <c r="L47" s="62">
        <f>SUM(B47:K47)</f>
        <v>0</v>
      </c>
      <c r="M47" s="119">
        <f>L47*220</f>
        <v>0</v>
      </c>
    </row>
    <row r="48" spans="1:13" ht="15" customHeight="1">
      <c r="A48" s="80" t="s">
        <v>150</v>
      </c>
      <c r="B48" s="36"/>
      <c r="C48" s="36"/>
      <c r="D48" s="36"/>
      <c r="E48" s="36"/>
      <c r="F48" s="36"/>
      <c r="G48" s="36"/>
      <c r="H48" s="36"/>
      <c r="I48" s="36"/>
      <c r="J48" s="36"/>
      <c r="K48" s="37"/>
      <c r="L48" s="29">
        <f>SUM(B48:K48)</f>
        <v>0</v>
      </c>
      <c r="M48" s="117">
        <f>L48*220</f>
        <v>0</v>
      </c>
    </row>
    <row r="49" spans="1:13" ht="15" customHeight="1">
      <c r="A49" s="175" t="s">
        <v>168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7"/>
      <c r="L49" s="178">
        <f>SUM(B49:K49)</f>
        <v>0</v>
      </c>
      <c r="M49" s="179">
        <f>L49*220</f>
        <v>0</v>
      </c>
    </row>
    <row r="50" spans="1:13" ht="15" customHeight="1" thickBot="1">
      <c r="A50" s="150" t="s">
        <v>169</v>
      </c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3">
        <f t="shared" si="2"/>
        <v>0</v>
      </c>
      <c r="M50" s="120">
        <f>L50*220</f>
        <v>0</v>
      </c>
    </row>
    <row r="51" spans="1:16" ht="19.5" customHeight="1" thickBot="1" thickTop="1">
      <c r="A51" s="151"/>
      <c r="B51" s="19"/>
      <c r="C51" s="19"/>
      <c r="D51" s="19"/>
      <c r="E51" s="19"/>
      <c r="F51" s="19"/>
      <c r="G51" s="19"/>
      <c r="H51" s="89"/>
      <c r="I51" s="205" t="s">
        <v>159</v>
      </c>
      <c r="J51" s="206"/>
      <c r="K51" s="207"/>
      <c r="L51" s="88">
        <f>SUM(L18:L50)</f>
        <v>0</v>
      </c>
      <c r="M51" s="167">
        <f>SUM(M18:M50)</f>
        <v>0</v>
      </c>
      <c r="P51" s="166"/>
    </row>
    <row r="52" spans="1:13" ht="18" customHeight="1" thickBot="1" thickTop="1">
      <c r="A52" s="158" t="s">
        <v>152</v>
      </c>
      <c r="B52" s="161"/>
      <c r="C52" s="159" t="s">
        <v>153</v>
      </c>
      <c r="D52" s="160"/>
      <c r="E52" s="160"/>
      <c r="F52" s="160"/>
      <c r="H52" s="87"/>
      <c r="I52" s="169" t="s">
        <v>160</v>
      </c>
      <c r="J52" s="170"/>
      <c r="K52" s="170"/>
      <c r="L52" s="168"/>
      <c r="M52" s="165"/>
    </row>
    <row r="53" spans="9:16" ht="22.5" customHeight="1" thickBot="1" thickTop="1">
      <c r="I53" s="197" t="s">
        <v>161</v>
      </c>
      <c r="J53" s="198"/>
      <c r="K53" s="198"/>
      <c r="L53" s="199"/>
      <c r="M53" s="164">
        <f>M51+M52</f>
        <v>0</v>
      </c>
      <c r="P53" s="8"/>
    </row>
  </sheetData>
  <sheetProtection/>
  <mergeCells count="8">
    <mergeCell ref="I53:L53"/>
    <mergeCell ref="I51:K51"/>
    <mergeCell ref="G5:I5"/>
    <mergeCell ref="J5:M5"/>
    <mergeCell ref="A1:M1"/>
    <mergeCell ref="F3:H3"/>
    <mergeCell ref="G4:I4"/>
    <mergeCell ref="J4:M4"/>
  </mergeCells>
  <printOptions horizontalCentered="1" verticalCentered="1"/>
  <pageMargins left="0.25" right="0.25" top="0.75" bottom="0.75" header="0.3" footer="0.3"/>
  <pageSetup fitToWidth="0" fitToHeight="1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31">
      <selection activeCell="Q41" sqref="Q41"/>
    </sheetView>
  </sheetViews>
  <sheetFormatPr defaultColWidth="9.00390625" defaultRowHeight="13.5"/>
  <cols>
    <col min="1" max="1" width="30.50390625" style="0" customWidth="1"/>
    <col min="2" max="11" width="4.50390625" style="0" customWidth="1"/>
    <col min="12" max="12" width="8.375" style="0" customWidth="1"/>
    <col min="13" max="13" width="12.50390625" style="0" customWidth="1"/>
  </cols>
  <sheetData>
    <row r="1" spans="1:13" ht="15" customHeight="1">
      <c r="A1" s="186" t="s">
        <v>172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5" customHeight="1">
      <c r="A2" s="1" t="s">
        <v>0</v>
      </c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2" t="s">
        <v>34</v>
      </c>
    </row>
    <row r="3" spans="1:13" s="7" customFormat="1" ht="15" customHeight="1">
      <c r="A3" s="3" t="s">
        <v>2</v>
      </c>
      <c r="B3" s="4"/>
      <c r="C3" s="5"/>
      <c r="D3" s="5"/>
      <c r="E3" s="4"/>
      <c r="F3" s="187" t="s">
        <v>3</v>
      </c>
      <c r="G3" s="187"/>
      <c r="H3" s="187"/>
      <c r="I3" s="6"/>
      <c r="J3" s="4" t="s">
        <v>4</v>
      </c>
      <c r="K3" s="5"/>
      <c r="L3" s="5"/>
      <c r="M3" s="5"/>
    </row>
    <row r="4" spans="1:13" ht="19.5" customHeight="1">
      <c r="A4" s="1" t="s">
        <v>5</v>
      </c>
      <c r="B4" s="1"/>
      <c r="C4" s="1"/>
      <c r="D4" s="1"/>
      <c r="E4" s="1"/>
      <c r="F4" s="1"/>
      <c r="G4" s="188" t="s">
        <v>6</v>
      </c>
      <c r="H4" s="188"/>
      <c r="I4" s="188"/>
      <c r="J4" s="189"/>
      <c r="K4" s="189"/>
      <c r="L4" s="189"/>
      <c r="M4" s="189"/>
    </row>
    <row r="5" spans="2:13" ht="19.5" customHeight="1">
      <c r="B5" s="1"/>
      <c r="C5" s="1"/>
      <c r="D5" s="1"/>
      <c r="E5" s="1"/>
      <c r="F5" s="1"/>
      <c r="G5" s="183" t="s">
        <v>33</v>
      </c>
      <c r="H5" s="183"/>
      <c r="I5" s="183"/>
      <c r="J5" s="184"/>
      <c r="K5" s="184"/>
      <c r="L5" s="184"/>
      <c r="M5" s="184"/>
    </row>
    <row r="6" ht="15" customHeight="1"/>
    <row r="7" spans="1:8" ht="15" customHeight="1">
      <c r="A7" t="s">
        <v>7</v>
      </c>
      <c r="H7" t="s">
        <v>8</v>
      </c>
    </row>
    <row r="8" spans="1:12" ht="15" customHeight="1">
      <c r="A8" s="8" t="s">
        <v>9</v>
      </c>
      <c r="B8" s="9" t="s">
        <v>10</v>
      </c>
      <c r="C8" s="9"/>
      <c r="D8" s="9"/>
      <c r="E8" s="9"/>
      <c r="F8" s="9"/>
      <c r="I8" t="s">
        <v>11</v>
      </c>
      <c r="L8" t="s">
        <v>12</v>
      </c>
    </row>
    <row r="9" spans="1:9" s="7" customFormat="1" ht="19.5" customHeight="1">
      <c r="A9" s="10" t="s">
        <v>13</v>
      </c>
      <c r="B9" s="11" t="s">
        <v>14</v>
      </c>
      <c r="C9" s="11"/>
      <c r="D9" s="11"/>
      <c r="E9" s="11"/>
      <c r="F9" s="11"/>
      <c r="I9" s="7" t="s">
        <v>15</v>
      </c>
    </row>
    <row r="10" spans="3:13" ht="15" customHeight="1">
      <c r="C10" t="s">
        <v>16</v>
      </c>
      <c r="I10" s="7" t="s">
        <v>17</v>
      </c>
      <c r="J10" s="7"/>
      <c r="K10" s="7"/>
      <c r="L10" s="7"/>
      <c r="M10" s="7"/>
    </row>
    <row r="11" ht="15" customHeight="1"/>
    <row r="12" spans="1:2" s="7" customFormat="1" ht="19.5" customHeight="1">
      <c r="A12" s="7" t="s">
        <v>18</v>
      </c>
      <c r="B12" s="7" t="s">
        <v>19</v>
      </c>
    </row>
    <row r="13" spans="1:10" ht="15" customHeight="1">
      <c r="A13" s="72" t="s">
        <v>155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6" s="7" customFormat="1" ht="19.5" customHeight="1">
      <c r="A14" s="7" t="s">
        <v>20</v>
      </c>
      <c r="B14" s="12" t="s">
        <v>21</v>
      </c>
      <c r="C14" s="12"/>
      <c r="D14" s="12"/>
      <c r="E14" s="12"/>
      <c r="F14" s="12"/>
    </row>
    <row r="15" ht="15" customHeight="1"/>
    <row r="16" spans="1:13" ht="15" customHeight="1" thickBot="1">
      <c r="A16" s="1" t="s">
        <v>22</v>
      </c>
      <c r="C16" s="147" t="s">
        <v>42</v>
      </c>
      <c r="D16" s="144"/>
      <c r="E16" s="144"/>
      <c r="F16" s="144"/>
      <c r="G16" s="144"/>
      <c r="H16" s="144"/>
      <c r="I16" s="144"/>
      <c r="J16" s="145"/>
      <c r="K16" s="145"/>
      <c r="L16" s="145"/>
      <c r="M16" s="145"/>
    </row>
    <row r="17" spans="1:13" s="1" customFormat="1" ht="80.25" customHeight="1">
      <c r="A17" s="104" t="s">
        <v>27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6"/>
      <c r="L17" s="107" t="s">
        <v>24</v>
      </c>
      <c r="M17" s="108" t="s">
        <v>28</v>
      </c>
    </row>
    <row r="18" spans="1:13" s="1" customFormat="1" ht="20.25" customHeight="1">
      <c r="A18" s="75" t="s">
        <v>127</v>
      </c>
      <c r="B18" s="36"/>
      <c r="C18" s="36"/>
      <c r="D18" s="36"/>
      <c r="E18" s="36"/>
      <c r="F18" s="36"/>
      <c r="G18" s="36"/>
      <c r="H18" s="36"/>
      <c r="I18" s="36"/>
      <c r="J18" s="36"/>
      <c r="K18" s="37"/>
      <c r="L18" s="29">
        <f>SUM(B18:K18)</f>
        <v>0</v>
      </c>
      <c r="M18" s="109">
        <f>L18*88</f>
        <v>0</v>
      </c>
    </row>
    <row r="19" spans="1:13" s="1" customFormat="1" ht="20.25" customHeight="1">
      <c r="A19" s="75" t="s">
        <v>128</v>
      </c>
      <c r="B19" s="36"/>
      <c r="C19" s="36"/>
      <c r="D19" s="36"/>
      <c r="E19" s="36"/>
      <c r="F19" s="36"/>
      <c r="G19" s="36"/>
      <c r="H19" s="36"/>
      <c r="I19" s="36"/>
      <c r="J19" s="36"/>
      <c r="K19" s="37"/>
      <c r="L19" s="29">
        <f aca="true" t="shared" si="0" ref="L19:L35">SUM(B19:K19)</f>
        <v>0</v>
      </c>
      <c r="M19" s="110">
        <f>L19*88</f>
        <v>0</v>
      </c>
    </row>
    <row r="20" spans="1:13" s="1" customFormat="1" ht="20.25" customHeight="1" thickBot="1">
      <c r="A20" s="111" t="s">
        <v>129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33">
        <f t="shared" si="0"/>
        <v>0</v>
      </c>
      <c r="M20" s="112">
        <f>L20*88</f>
        <v>0</v>
      </c>
    </row>
    <row r="21" spans="1:13" s="1" customFormat="1" ht="20.25" customHeight="1">
      <c r="A21" s="78" t="s">
        <v>130</v>
      </c>
      <c r="B21" s="40"/>
      <c r="C21" s="40"/>
      <c r="D21" s="40"/>
      <c r="E21" s="40"/>
      <c r="F21" s="40"/>
      <c r="G21" s="40"/>
      <c r="H21" s="40"/>
      <c r="I21" s="40"/>
      <c r="J21" s="40"/>
      <c r="K21" s="41"/>
      <c r="L21" s="23">
        <f t="shared" si="0"/>
        <v>0</v>
      </c>
      <c r="M21" s="113">
        <f aca="true" t="shared" si="1" ref="M21:M29">L21*385</f>
        <v>0</v>
      </c>
    </row>
    <row r="22" spans="1:13" s="1" customFormat="1" ht="20.25" customHeight="1">
      <c r="A22" s="75" t="s">
        <v>131</v>
      </c>
      <c r="B22" s="36"/>
      <c r="C22" s="36"/>
      <c r="D22" s="36"/>
      <c r="E22" s="36"/>
      <c r="F22" s="36"/>
      <c r="G22" s="36"/>
      <c r="H22" s="36"/>
      <c r="I22" s="36"/>
      <c r="J22" s="36"/>
      <c r="K22" s="37"/>
      <c r="L22" s="29">
        <f t="shared" si="0"/>
        <v>0</v>
      </c>
      <c r="M22" s="114">
        <f t="shared" si="1"/>
        <v>0</v>
      </c>
    </row>
    <row r="23" spans="1:13" s="1" customFormat="1" ht="20.25" customHeight="1">
      <c r="A23" s="75" t="s">
        <v>132</v>
      </c>
      <c r="B23" s="36"/>
      <c r="C23" s="36"/>
      <c r="D23" s="36"/>
      <c r="E23" s="36"/>
      <c r="F23" s="36"/>
      <c r="G23" s="36"/>
      <c r="H23" s="36"/>
      <c r="I23" s="36"/>
      <c r="J23" s="36"/>
      <c r="K23" s="37"/>
      <c r="L23" s="43">
        <f t="shared" si="0"/>
        <v>0</v>
      </c>
      <c r="M23" s="109">
        <f t="shared" si="1"/>
        <v>0</v>
      </c>
    </row>
    <row r="24" spans="1:13" s="1" customFormat="1" ht="20.25" customHeight="1">
      <c r="A24" s="75" t="s">
        <v>133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  <c r="L24" s="43">
        <f t="shared" si="0"/>
        <v>0</v>
      </c>
      <c r="M24" s="110">
        <f t="shared" si="1"/>
        <v>0</v>
      </c>
    </row>
    <row r="25" spans="1:13" s="1" customFormat="1" ht="20.25" customHeight="1">
      <c r="A25" s="75" t="s">
        <v>134</v>
      </c>
      <c r="B25" s="36"/>
      <c r="C25" s="36"/>
      <c r="D25" s="36"/>
      <c r="E25" s="36"/>
      <c r="F25" s="36"/>
      <c r="G25" s="36"/>
      <c r="H25" s="36"/>
      <c r="I25" s="36"/>
      <c r="J25" s="36"/>
      <c r="K25" s="37"/>
      <c r="L25" s="43">
        <f t="shared" si="0"/>
        <v>0</v>
      </c>
      <c r="M25" s="110">
        <f t="shared" si="1"/>
        <v>0</v>
      </c>
    </row>
    <row r="26" spans="1:13" s="1" customFormat="1" ht="20.25" customHeight="1">
      <c r="A26" s="75" t="s">
        <v>135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  <c r="L26" s="43">
        <f t="shared" si="0"/>
        <v>0</v>
      </c>
      <c r="M26" s="114">
        <f t="shared" si="1"/>
        <v>0</v>
      </c>
    </row>
    <row r="27" spans="1:13" s="1" customFormat="1" ht="20.25" customHeight="1">
      <c r="A27" s="75" t="s">
        <v>136</v>
      </c>
      <c r="B27" s="36"/>
      <c r="C27" s="36"/>
      <c r="D27" s="36"/>
      <c r="E27" s="36"/>
      <c r="F27" s="36"/>
      <c r="G27" s="36"/>
      <c r="H27" s="36"/>
      <c r="I27" s="36"/>
      <c r="J27" s="36"/>
      <c r="K27" s="37"/>
      <c r="L27" s="43">
        <f t="shared" si="0"/>
        <v>0</v>
      </c>
      <c r="M27" s="114">
        <f t="shared" si="1"/>
        <v>0</v>
      </c>
    </row>
    <row r="28" spans="1:13" s="1" customFormat="1" ht="20.25" customHeight="1">
      <c r="A28" s="75" t="s">
        <v>137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  <c r="L28" s="43">
        <f t="shared" si="0"/>
        <v>0</v>
      </c>
      <c r="M28" s="114">
        <f t="shared" si="1"/>
        <v>0</v>
      </c>
    </row>
    <row r="29" spans="1:13" s="1" customFormat="1" ht="20.25" customHeight="1" thickBot="1">
      <c r="A29" s="111" t="s">
        <v>138</v>
      </c>
      <c r="B29" s="38"/>
      <c r="C29" s="38"/>
      <c r="D29" s="38"/>
      <c r="E29" s="38"/>
      <c r="F29" s="38"/>
      <c r="G29" s="38"/>
      <c r="H29" s="38"/>
      <c r="I29" s="38"/>
      <c r="J29" s="38"/>
      <c r="K29" s="39"/>
      <c r="L29" s="50">
        <f t="shared" si="0"/>
        <v>0</v>
      </c>
      <c r="M29" s="115">
        <f t="shared" si="1"/>
        <v>0</v>
      </c>
    </row>
    <row r="30" spans="1:13" s="1" customFormat="1" ht="20.25" customHeight="1">
      <c r="A30" s="216" t="s">
        <v>139</v>
      </c>
      <c r="B30" s="40"/>
      <c r="C30" s="40"/>
      <c r="D30" s="40"/>
      <c r="E30" s="40"/>
      <c r="F30" s="40"/>
      <c r="G30" s="40"/>
      <c r="H30" s="40"/>
      <c r="I30" s="40"/>
      <c r="J30" s="40"/>
      <c r="K30" s="41"/>
      <c r="L30" s="59">
        <f t="shared" si="0"/>
        <v>0</v>
      </c>
      <c r="M30" s="116">
        <f>L30*440</f>
        <v>0</v>
      </c>
    </row>
    <row r="31" spans="1:13" s="1" customFormat="1" ht="20.25" customHeight="1">
      <c r="A31" s="217" t="s">
        <v>140</v>
      </c>
      <c r="B31" s="36"/>
      <c r="C31" s="36"/>
      <c r="D31" s="36"/>
      <c r="E31" s="36"/>
      <c r="F31" s="36"/>
      <c r="G31" s="36"/>
      <c r="H31" s="36"/>
      <c r="I31" s="36"/>
      <c r="J31" s="36"/>
      <c r="K31" s="37"/>
      <c r="L31" s="58">
        <f t="shared" si="0"/>
        <v>0</v>
      </c>
      <c r="M31" s="117">
        <f>L31*66</f>
        <v>0</v>
      </c>
    </row>
    <row r="32" spans="1:13" s="1" customFormat="1" ht="20.25" customHeight="1">
      <c r="A32" s="217" t="s">
        <v>141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58">
        <f t="shared" si="0"/>
        <v>0</v>
      </c>
      <c r="M32" s="118">
        <f>L32*88</f>
        <v>0</v>
      </c>
    </row>
    <row r="33" spans="1:14" s="1" customFormat="1" ht="20.25" customHeight="1">
      <c r="A33" s="219" t="s">
        <v>142</v>
      </c>
      <c r="B33" s="36"/>
      <c r="C33" s="36"/>
      <c r="D33" s="36"/>
      <c r="E33" s="36"/>
      <c r="F33" s="36"/>
      <c r="G33" s="36"/>
      <c r="H33" s="36"/>
      <c r="I33" s="36"/>
      <c r="J33" s="36"/>
      <c r="K33" s="37"/>
      <c r="L33" s="58">
        <f t="shared" si="0"/>
        <v>0</v>
      </c>
      <c r="M33" s="118">
        <f>L33*110</f>
        <v>0</v>
      </c>
      <c r="N33" s="19"/>
    </row>
    <row r="34" spans="1:14" s="1" customFormat="1" ht="20.25" customHeight="1">
      <c r="A34" s="220" t="s">
        <v>36</v>
      </c>
      <c r="B34" s="47"/>
      <c r="C34" s="48"/>
      <c r="D34" s="48"/>
      <c r="E34" s="48"/>
      <c r="F34" s="48"/>
      <c r="G34" s="48"/>
      <c r="H34" s="48"/>
      <c r="I34" s="48"/>
      <c r="J34" s="48"/>
      <c r="K34" s="49"/>
      <c r="L34" s="43">
        <f t="shared" si="0"/>
        <v>0</v>
      </c>
      <c r="M34" s="119">
        <f>L34*136</f>
        <v>0</v>
      </c>
      <c r="N34" s="19"/>
    </row>
    <row r="35" spans="1:13" ht="15" customHeight="1">
      <c r="A35" s="80" t="s">
        <v>123</v>
      </c>
      <c r="B35" s="36"/>
      <c r="C35" s="36"/>
      <c r="D35" s="36"/>
      <c r="E35" s="36"/>
      <c r="F35" s="36"/>
      <c r="G35" s="36"/>
      <c r="H35" s="36"/>
      <c r="I35" s="36"/>
      <c r="J35" s="36"/>
      <c r="K35" s="37"/>
      <c r="L35" s="43">
        <f t="shared" si="0"/>
        <v>0</v>
      </c>
      <c r="M35" s="117">
        <f>L35*132</f>
        <v>0</v>
      </c>
    </row>
    <row r="36" spans="1:16" s="1" customFormat="1" ht="20.25" customHeight="1">
      <c r="A36" s="69" t="s">
        <v>143</v>
      </c>
      <c r="B36" s="48"/>
      <c r="C36" s="48"/>
      <c r="D36" s="48"/>
      <c r="E36" s="48"/>
      <c r="F36" s="48"/>
      <c r="G36" s="48"/>
      <c r="H36" s="48"/>
      <c r="I36" s="48"/>
      <c r="J36" s="48"/>
      <c r="K36" s="49"/>
      <c r="L36" s="61">
        <f>SUM(B36:K36)</f>
        <v>0</v>
      </c>
      <c r="M36" s="119">
        <f>L36*132</f>
        <v>0</v>
      </c>
      <c r="N36" s="19"/>
      <c r="P36" s="19"/>
    </row>
    <row r="37" spans="1:14" s="1" customFormat="1" ht="20.25" customHeight="1">
      <c r="A37" s="70" t="s">
        <v>144</v>
      </c>
      <c r="B37" s="48"/>
      <c r="C37" s="48"/>
      <c r="D37" s="90"/>
      <c r="E37" s="48"/>
      <c r="F37" s="48"/>
      <c r="G37" s="48"/>
      <c r="H37" s="48"/>
      <c r="I37" s="48"/>
      <c r="J37" s="48"/>
      <c r="K37" s="49"/>
      <c r="L37" s="61">
        <f>SUM(B37:K37)</f>
        <v>0</v>
      </c>
      <c r="M37" s="119">
        <f>L37*275</f>
        <v>0</v>
      </c>
      <c r="N37" s="19"/>
    </row>
    <row r="38" spans="1:15" ht="21" customHeight="1">
      <c r="A38" s="69" t="s">
        <v>126</v>
      </c>
      <c r="B38" s="52"/>
      <c r="C38" s="52"/>
      <c r="D38" s="52"/>
      <c r="E38" s="52"/>
      <c r="F38" s="52"/>
      <c r="G38" s="52"/>
      <c r="H38" s="52"/>
      <c r="I38" s="52"/>
      <c r="J38" s="52"/>
      <c r="K38" s="51"/>
      <c r="L38" s="61">
        <f>SUM(B38:K38)</f>
        <v>0</v>
      </c>
      <c r="M38" s="119">
        <f>L38*330</f>
        <v>0</v>
      </c>
      <c r="O38" s="8"/>
    </row>
    <row r="39" spans="1:13" ht="20.25" customHeight="1">
      <c r="A39" s="149" t="s">
        <v>151</v>
      </c>
      <c r="B39" s="48"/>
      <c r="C39" s="48"/>
      <c r="D39" s="48"/>
      <c r="E39" s="48"/>
      <c r="F39" s="48"/>
      <c r="G39" s="48"/>
      <c r="H39" s="48"/>
      <c r="I39" s="48"/>
      <c r="J39" s="48"/>
      <c r="K39" s="49"/>
      <c r="L39" s="62">
        <f>SUM(B39:K39)</f>
        <v>0</v>
      </c>
      <c r="M39" s="119">
        <f>L39*220</f>
        <v>0</v>
      </c>
    </row>
    <row r="40" spans="1:13" ht="20.25" customHeight="1">
      <c r="A40" s="80" t="s">
        <v>150</v>
      </c>
      <c r="B40" s="36"/>
      <c r="C40" s="36"/>
      <c r="D40" s="36"/>
      <c r="E40" s="36"/>
      <c r="F40" s="36"/>
      <c r="G40" s="36"/>
      <c r="H40" s="36"/>
      <c r="I40" s="36"/>
      <c r="J40" s="36"/>
      <c r="K40" s="37"/>
      <c r="L40" s="29">
        <f>SUM(B40:K40)</f>
        <v>0</v>
      </c>
      <c r="M40" s="117">
        <f>L40*220</f>
        <v>0</v>
      </c>
    </row>
    <row r="41" spans="1:13" ht="20.25" customHeight="1">
      <c r="A41" s="175" t="s">
        <v>168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7"/>
      <c r="L41" s="178">
        <f>SUM(B41:K41)</f>
        <v>0</v>
      </c>
      <c r="M41" s="179">
        <f>L41*220</f>
        <v>0</v>
      </c>
    </row>
    <row r="42" spans="1:13" ht="20.25" customHeight="1" thickBot="1">
      <c r="A42" s="150" t="s">
        <v>169</v>
      </c>
      <c r="B42" s="38"/>
      <c r="C42" s="38"/>
      <c r="D42" s="38"/>
      <c r="E42" s="38"/>
      <c r="F42" s="38"/>
      <c r="G42" s="38"/>
      <c r="H42" s="38"/>
      <c r="I42" s="38"/>
      <c r="J42" s="38"/>
      <c r="K42" s="39"/>
      <c r="L42" s="33">
        <f>SUM(B42:K42)</f>
        <v>0</v>
      </c>
      <c r="M42" s="120">
        <f>L42*220</f>
        <v>0</v>
      </c>
    </row>
    <row r="43" spans="1:14" s="1" customFormat="1" ht="20.25" customHeight="1" thickBot="1">
      <c r="A43" s="151"/>
      <c r="B43" s="19"/>
      <c r="C43" s="19"/>
      <c r="D43" s="19"/>
      <c r="E43" s="19"/>
      <c r="F43" s="19"/>
      <c r="G43" s="19"/>
      <c r="H43" s="19"/>
      <c r="I43" s="205" t="s">
        <v>162</v>
      </c>
      <c r="J43" s="206"/>
      <c r="K43" s="207"/>
      <c r="L43" s="142">
        <f>SUM(L18:L42)</f>
        <v>0</v>
      </c>
      <c r="M43" s="163">
        <f>SUM(M18:M42)</f>
        <v>0</v>
      </c>
      <c r="N43" s="19"/>
    </row>
    <row r="44" spans="1:13" ht="20.25" customHeight="1" thickBot="1" thickTop="1">
      <c r="A44" s="158" t="s">
        <v>152</v>
      </c>
      <c r="B44" s="161"/>
      <c r="C44" s="159" t="s">
        <v>153</v>
      </c>
      <c r="D44" s="160"/>
      <c r="E44" s="160"/>
      <c r="F44" s="160"/>
      <c r="I44" s="208" t="s">
        <v>163</v>
      </c>
      <c r="J44" s="209"/>
      <c r="K44" s="209"/>
      <c r="L44" s="210"/>
      <c r="M44" s="165"/>
    </row>
    <row r="45" spans="9:13" ht="25.5" customHeight="1" thickBot="1" thickTop="1">
      <c r="I45" s="197" t="s">
        <v>164</v>
      </c>
      <c r="J45" s="198"/>
      <c r="K45" s="198"/>
      <c r="L45" s="199"/>
      <c r="M45" s="164">
        <f>M43+M44</f>
        <v>0</v>
      </c>
    </row>
    <row r="51" ht="12.75">
      <c r="P51" s="8"/>
    </row>
    <row r="52" spans="14:16" ht="12.75">
      <c r="N52" s="8"/>
      <c r="O52" s="8"/>
      <c r="P52" s="8"/>
    </row>
  </sheetData>
  <sheetProtection/>
  <mergeCells count="9">
    <mergeCell ref="I44:L44"/>
    <mergeCell ref="I45:L45"/>
    <mergeCell ref="I43:K43"/>
    <mergeCell ref="G5:I5"/>
    <mergeCell ref="J5:M5"/>
    <mergeCell ref="A1:M1"/>
    <mergeCell ref="F3:H3"/>
    <mergeCell ref="G4:I4"/>
    <mergeCell ref="J4:M4"/>
  </mergeCells>
  <printOptions horizontalCentered="1" verticalCentered="1"/>
  <pageMargins left="0.25" right="0.25" top="0.75" bottom="0.75" header="0.3" footer="0.3"/>
  <pageSetup fitToWidth="0" fitToHeight="1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25">
      <selection activeCell="M29" sqref="M29"/>
    </sheetView>
  </sheetViews>
  <sheetFormatPr defaultColWidth="9.00390625" defaultRowHeight="13.5"/>
  <cols>
    <col min="1" max="1" width="30.50390625" style="0" customWidth="1"/>
    <col min="2" max="11" width="4.50390625" style="0" customWidth="1"/>
    <col min="12" max="12" width="8.375" style="0" customWidth="1"/>
    <col min="13" max="13" width="12.50390625" style="0" customWidth="1"/>
  </cols>
  <sheetData>
    <row r="1" spans="1:13" ht="24.75" customHeight="1">
      <c r="A1" s="186" t="s">
        <v>171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24.75" customHeight="1">
      <c r="A2" s="1" t="s">
        <v>0</v>
      </c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2" t="s">
        <v>34</v>
      </c>
    </row>
    <row r="3" spans="1:13" s="7" customFormat="1" ht="24.75" customHeight="1">
      <c r="A3" s="3" t="s">
        <v>2</v>
      </c>
      <c r="B3" s="4"/>
      <c r="C3" s="5"/>
      <c r="D3" s="5"/>
      <c r="E3" s="4"/>
      <c r="F3" s="187" t="s">
        <v>3</v>
      </c>
      <c r="G3" s="187"/>
      <c r="H3" s="187"/>
      <c r="I3" s="6"/>
      <c r="J3" s="4" t="s">
        <v>4</v>
      </c>
      <c r="K3" s="5"/>
      <c r="L3" s="5"/>
      <c r="M3" s="5"/>
    </row>
    <row r="4" spans="1:13" ht="24.75" customHeight="1">
      <c r="A4" s="1" t="s">
        <v>5</v>
      </c>
      <c r="B4" s="1"/>
      <c r="C4" s="1"/>
      <c r="D4" s="1"/>
      <c r="E4" s="1"/>
      <c r="F4" s="1"/>
      <c r="G4" s="188" t="s">
        <v>6</v>
      </c>
      <c r="H4" s="188"/>
      <c r="I4" s="188"/>
      <c r="J4" s="189"/>
      <c r="K4" s="189"/>
      <c r="L4" s="189"/>
      <c r="M4" s="189"/>
    </row>
    <row r="5" spans="2:13" ht="24.75" customHeight="1">
      <c r="B5" s="1"/>
      <c r="C5" s="1"/>
      <c r="D5" s="1"/>
      <c r="E5" s="1"/>
      <c r="F5" s="1"/>
      <c r="G5" s="183" t="s">
        <v>33</v>
      </c>
      <c r="H5" s="183"/>
      <c r="I5" s="183"/>
      <c r="J5" s="184"/>
      <c r="K5" s="184"/>
      <c r="L5" s="184"/>
      <c r="M5" s="184"/>
    </row>
    <row r="6" ht="24.75" customHeight="1"/>
    <row r="7" spans="1:8" ht="24.75" customHeight="1">
      <c r="A7" t="s">
        <v>7</v>
      </c>
      <c r="H7" t="s">
        <v>8</v>
      </c>
    </row>
    <row r="8" spans="1:12" ht="24.75" customHeight="1">
      <c r="A8" s="8" t="s">
        <v>29</v>
      </c>
      <c r="B8" s="9" t="s">
        <v>10</v>
      </c>
      <c r="C8" s="9"/>
      <c r="D8" s="9"/>
      <c r="E8" s="9"/>
      <c r="F8" s="9"/>
      <c r="I8" t="s">
        <v>11</v>
      </c>
      <c r="L8" t="s">
        <v>12</v>
      </c>
    </row>
    <row r="9" spans="1:9" s="7" customFormat="1" ht="24.75" customHeight="1">
      <c r="A9" s="10" t="s">
        <v>13</v>
      </c>
      <c r="B9" s="11" t="s">
        <v>14</v>
      </c>
      <c r="C9" s="11"/>
      <c r="D9" s="11"/>
      <c r="E9" s="11"/>
      <c r="F9" s="11"/>
      <c r="I9" s="7" t="s">
        <v>15</v>
      </c>
    </row>
    <row r="10" spans="3:13" ht="24.75" customHeight="1">
      <c r="C10" t="s">
        <v>16</v>
      </c>
      <c r="I10" s="7" t="s">
        <v>17</v>
      </c>
      <c r="J10" s="7"/>
      <c r="K10" s="7"/>
      <c r="L10" s="7"/>
      <c r="M10" s="7"/>
    </row>
    <row r="11" ht="24.75" customHeight="1"/>
    <row r="12" spans="1:2" ht="24.75" customHeight="1">
      <c r="A12" t="s">
        <v>30</v>
      </c>
      <c r="B12" t="s">
        <v>19</v>
      </c>
    </row>
    <row r="13" ht="24.75" customHeight="1">
      <c r="A13" t="s">
        <v>154</v>
      </c>
    </row>
    <row r="14" spans="1:6" s="7" customFormat="1" ht="24.75" customHeight="1">
      <c r="A14" s="7" t="s">
        <v>20</v>
      </c>
      <c r="B14" s="12" t="s">
        <v>21</v>
      </c>
      <c r="F14" s="12"/>
    </row>
    <row r="15" ht="24.75" customHeight="1"/>
    <row r="16" spans="1:13" ht="24.75" customHeight="1" thickBot="1">
      <c r="A16" s="1" t="s">
        <v>22</v>
      </c>
      <c r="C16" s="148" t="s">
        <v>39</v>
      </c>
      <c r="I16" s="148"/>
      <c r="J16" s="146"/>
      <c r="K16" s="146"/>
      <c r="L16" s="146"/>
      <c r="M16" s="146"/>
    </row>
    <row r="17" spans="1:13" ht="87" customHeight="1">
      <c r="A17" s="95" t="s">
        <v>31</v>
      </c>
      <c r="B17" s="96"/>
      <c r="C17" s="96"/>
      <c r="D17" s="96"/>
      <c r="E17" s="96"/>
      <c r="F17" s="96"/>
      <c r="G17" s="96"/>
      <c r="H17" s="96"/>
      <c r="I17" s="96"/>
      <c r="J17" s="96"/>
      <c r="K17" s="97"/>
      <c r="L17" s="98"/>
      <c r="M17" s="99"/>
    </row>
    <row r="18" spans="1:13" ht="87" customHeight="1">
      <c r="A18" s="100" t="s">
        <v>23</v>
      </c>
      <c r="B18" s="13"/>
      <c r="C18" s="13"/>
      <c r="D18" s="13"/>
      <c r="E18" s="13"/>
      <c r="F18" s="13"/>
      <c r="G18" s="13"/>
      <c r="H18" s="13"/>
      <c r="I18" s="13"/>
      <c r="J18" s="13"/>
      <c r="K18" s="14"/>
      <c r="L18" s="15" t="s">
        <v>24</v>
      </c>
      <c r="M18" s="101" t="s">
        <v>25</v>
      </c>
    </row>
    <row r="19" spans="1:13" ht="24.75" customHeight="1">
      <c r="A19" s="217" t="s">
        <v>145</v>
      </c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53">
        <f aca="true" t="shared" si="0" ref="L19:L24">SUM(B19:K19)</f>
        <v>0</v>
      </c>
      <c r="M19" s="102">
        <f>L19*110</f>
        <v>0</v>
      </c>
    </row>
    <row r="20" spans="1:13" ht="24.75" customHeight="1">
      <c r="A20" s="221" t="s">
        <v>36</v>
      </c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53">
        <f t="shared" si="0"/>
        <v>0</v>
      </c>
      <c r="M20" s="102">
        <f>L20*136</f>
        <v>0</v>
      </c>
    </row>
    <row r="21" spans="1:13" ht="15" customHeight="1">
      <c r="A21" s="80" t="s">
        <v>123</v>
      </c>
      <c r="B21" s="36"/>
      <c r="C21" s="36"/>
      <c r="D21" s="36"/>
      <c r="E21" s="36"/>
      <c r="F21" s="36"/>
      <c r="G21" s="36"/>
      <c r="H21" s="36"/>
      <c r="I21" s="36"/>
      <c r="J21" s="36"/>
      <c r="K21" s="37"/>
      <c r="L21" s="43">
        <f t="shared" si="0"/>
        <v>0</v>
      </c>
      <c r="M21" s="117">
        <f>L21*132</f>
        <v>0</v>
      </c>
    </row>
    <row r="22" spans="1:13" ht="24.75" customHeight="1">
      <c r="A22" s="70" t="s">
        <v>146</v>
      </c>
      <c r="B22" s="54"/>
      <c r="C22" s="54"/>
      <c r="D22" s="54"/>
      <c r="E22" s="54"/>
      <c r="F22" s="54"/>
      <c r="G22" s="54"/>
      <c r="H22" s="54"/>
      <c r="I22" s="54"/>
      <c r="J22" s="54"/>
      <c r="K22" s="66"/>
      <c r="L22" s="67">
        <f t="shared" si="0"/>
        <v>0</v>
      </c>
      <c r="M22" s="103">
        <f>L22*132</f>
        <v>0</v>
      </c>
    </row>
    <row r="23" spans="1:16" ht="24.75" customHeight="1">
      <c r="A23" s="70" t="s">
        <v>147</v>
      </c>
      <c r="B23" s="54"/>
      <c r="C23" s="54"/>
      <c r="D23" s="54"/>
      <c r="E23" s="54"/>
      <c r="F23" s="54"/>
      <c r="G23" s="54"/>
      <c r="H23" s="54"/>
      <c r="I23" s="54"/>
      <c r="J23" s="54"/>
      <c r="K23" s="66"/>
      <c r="L23" s="91">
        <f t="shared" si="0"/>
        <v>0</v>
      </c>
      <c r="M23" s="103">
        <f>L23*275</f>
        <v>0</v>
      </c>
      <c r="P23" s="8"/>
    </row>
    <row r="24" spans="1:13" ht="24.75" customHeight="1">
      <c r="A24" s="69" t="s">
        <v>148</v>
      </c>
      <c r="B24" s="54"/>
      <c r="C24" s="60"/>
      <c r="D24" s="60"/>
      <c r="E24" s="60"/>
      <c r="F24" s="60"/>
      <c r="G24" s="60"/>
      <c r="H24" s="60"/>
      <c r="I24" s="60"/>
      <c r="J24" s="60"/>
      <c r="K24" s="55"/>
      <c r="L24" s="91">
        <f t="shared" si="0"/>
        <v>0</v>
      </c>
      <c r="M24" s="103">
        <f>L24*330</f>
        <v>0</v>
      </c>
    </row>
    <row r="25" spans="1:13" ht="24.75" customHeight="1">
      <c r="A25" s="149" t="s">
        <v>151</v>
      </c>
      <c r="B25" s="16"/>
      <c r="C25" s="16"/>
      <c r="D25" s="16"/>
      <c r="E25" s="16"/>
      <c r="F25" s="16"/>
      <c r="G25" s="16"/>
      <c r="H25" s="16"/>
      <c r="I25" s="16"/>
      <c r="J25" s="16"/>
      <c r="K25" s="92"/>
      <c r="L25" s="62">
        <f>SUM(B25:K25)</f>
        <v>0</v>
      </c>
      <c r="M25" s="119">
        <f>L25*220</f>
        <v>0</v>
      </c>
    </row>
    <row r="26" spans="1:13" ht="24.75" customHeight="1">
      <c r="A26" s="80" t="s">
        <v>150</v>
      </c>
      <c r="B26" s="16"/>
      <c r="C26" s="16"/>
      <c r="D26" s="16"/>
      <c r="E26" s="16"/>
      <c r="F26" s="16"/>
      <c r="G26" s="16"/>
      <c r="H26" s="16"/>
      <c r="I26" s="16"/>
      <c r="J26" s="16"/>
      <c r="K26" s="92"/>
      <c r="L26" s="29">
        <f>SUM(B26:K26)</f>
        <v>0</v>
      </c>
      <c r="M26" s="117">
        <f>L26*220</f>
        <v>0</v>
      </c>
    </row>
    <row r="27" spans="1:13" ht="24.75" customHeight="1">
      <c r="A27" s="175" t="s">
        <v>168</v>
      </c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78">
        <f>SUM(B27:K27)</f>
        <v>0</v>
      </c>
      <c r="M27" s="179">
        <f>L27*220</f>
        <v>0</v>
      </c>
    </row>
    <row r="28" spans="1:13" ht="24.75" customHeight="1" thickBot="1">
      <c r="A28" s="150" t="s">
        <v>169</v>
      </c>
      <c r="B28" s="71"/>
      <c r="C28" s="71"/>
      <c r="D28" s="71"/>
      <c r="E28" s="71"/>
      <c r="F28" s="71"/>
      <c r="G28" s="71"/>
      <c r="H28" s="71"/>
      <c r="I28" s="56"/>
      <c r="J28" s="71"/>
      <c r="K28" s="93"/>
      <c r="L28" s="33">
        <f>SUM(B28:K28)</f>
        <v>0</v>
      </c>
      <c r="M28" s="120">
        <f>L28*220</f>
        <v>0</v>
      </c>
    </row>
    <row r="29" spans="1:16" ht="24.75" customHeight="1" thickBot="1">
      <c r="A29" s="151" t="s">
        <v>170</v>
      </c>
      <c r="H29" s="19"/>
      <c r="I29" s="190" t="s">
        <v>37</v>
      </c>
      <c r="J29" s="191"/>
      <c r="K29" s="192"/>
      <c r="L29" s="141">
        <f>SUM(L19:L28)</f>
        <v>0</v>
      </c>
      <c r="M29" s="153">
        <f>SUM(M19:M28)</f>
        <v>0</v>
      </c>
      <c r="O29" s="8"/>
      <c r="P29" s="8"/>
    </row>
    <row r="30" spans="1:16" ht="24.75" customHeight="1" thickBot="1" thickTop="1">
      <c r="A30" s="158" t="s">
        <v>152</v>
      </c>
      <c r="B30" s="161"/>
      <c r="C30" s="159" t="s">
        <v>153</v>
      </c>
      <c r="D30" s="160"/>
      <c r="E30" s="160"/>
      <c r="F30" s="160"/>
      <c r="G30" s="157"/>
      <c r="H30" s="156"/>
      <c r="I30" s="190" t="s">
        <v>156</v>
      </c>
      <c r="J30" s="191"/>
      <c r="K30" s="191"/>
      <c r="L30" s="152"/>
      <c r="M30" s="165"/>
      <c r="O30" s="8"/>
      <c r="P30" s="8"/>
    </row>
    <row r="31" spans="3:17" ht="24.75" customHeight="1" thickBot="1" thickTop="1">
      <c r="C31" s="155"/>
      <c r="I31" s="185" t="s">
        <v>157</v>
      </c>
      <c r="J31" s="185"/>
      <c r="K31" s="185"/>
      <c r="L31" s="185"/>
      <c r="M31" s="154">
        <f>M29+M30</f>
        <v>0</v>
      </c>
      <c r="P31" s="8"/>
      <c r="Q31" s="8"/>
    </row>
    <row r="32" spans="9:16" ht="24.75" customHeight="1">
      <c r="I32" s="94"/>
      <c r="J32" s="94"/>
      <c r="K32" s="94"/>
      <c r="L32" s="94"/>
      <c r="M32" s="8"/>
      <c r="P32" s="8"/>
    </row>
    <row r="33" ht="18" customHeight="1">
      <c r="A33" t="s">
        <v>32</v>
      </c>
    </row>
    <row r="34" ht="18" customHeight="1"/>
    <row r="35" ht="18" customHeight="1"/>
    <row r="36" spans="11:12" ht="18" customHeight="1">
      <c r="K36" s="8"/>
      <c r="L36" s="8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spans="1:7" ht="18" customHeight="1">
      <c r="A52" s="1"/>
      <c r="B52" s="1"/>
      <c r="C52" s="1"/>
      <c r="D52" s="1"/>
      <c r="E52" s="1"/>
      <c r="F52" s="1"/>
      <c r="G52" s="1"/>
    </row>
  </sheetData>
  <sheetProtection/>
  <mergeCells count="9">
    <mergeCell ref="I30:K30"/>
    <mergeCell ref="G5:I5"/>
    <mergeCell ref="J5:M5"/>
    <mergeCell ref="I31:L31"/>
    <mergeCell ref="A1:M1"/>
    <mergeCell ref="F3:H3"/>
    <mergeCell ref="G4:I4"/>
    <mergeCell ref="J4:M4"/>
    <mergeCell ref="I29:K29"/>
  </mergeCells>
  <printOptions horizontalCentered="1" verticalCentered="1"/>
  <pageMargins left="0.25" right="0.25" top="0.75" bottom="0.75" header="0.3" footer="0.3"/>
  <pageSetup fitToWidth="0" fitToHeight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Keiko</dc:creator>
  <cp:keywords/>
  <dc:description/>
  <cp:lastModifiedBy>佳代 宍戸</cp:lastModifiedBy>
  <cp:lastPrinted>2022-10-16T07:57:09Z</cp:lastPrinted>
  <dcterms:created xsi:type="dcterms:W3CDTF">2014-12-15T14:42:03Z</dcterms:created>
  <dcterms:modified xsi:type="dcterms:W3CDTF">2024-02-01T13:18:29Z</dcterms:modified>
  <cp:category/>
  <cp:version/>
  <cp:contentType/>
  <cp:contentStatus/>
</cp:coreProperties>
</file>